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8975"/>
  </bookViews>
  <sheets>
    <sheet name="Sheet1" sheetId="1" r:id="rId1"/>
    <sheet name="Sheet2" sheetId="2" r:id="rId2"/>
    <sheet name="Sheet3" sheetId="3" r:id="rId3"/>
  </sheets>
  <externalReferences>
    <externalReference r:id="rId4"/>
  </externalReferences>
  <definedNames>
    <definedName name="_xlnm._FilterDatabase" localSheetId="0" hidden="1">Sheet1!$A$1:$J$49</definedName>
  </definedNames>
  <calcPr calcId="144525"/>
</workbook>
</file>

<file path=xl/sharedStrings.xml><?xml version="1.0" encoding="utf-8"?>
<sst xmlns="http://schemas.openxmlformats.org/spreadsheetml/2006/main" count="302" uniqueCount="181">
  <si>
    <r>
      <rPr>
        <sz val="10"/>
        <rFont val="Times New Roman"/>
        <charset val="134"/>
      </rPr>
      <t>1</t>
    </r>
    <r>
      <rPr>
        <sz val="10"/>
        <rFont val="宋体"/>
        <charset val="134"/>
      </rPr>
      <t>、项目序号</t>
    </r>
  </si>
  <si>
    <r>
      <rPr>
        <sz val="10"/>
        <rFont val="Times New Roman"/>
        <charset val="134"/>
      </rPr>
      <t>2</t>
    </r>
    <r>
      <rPr>
        <sz val="10"/>
        <rFont val="宋体"/>
        <charset val="134"/>
      </rPr>
      <t>、项目名称</t>
    </r>
  </si>
  <si>
    <r>
      <rPr>
        <sz val="10"/>
        <rFont val="Times New Roman"/>
        <charset val="134"/>
      </rPr>
      <t>3</t>
    </r>
    <r>
      <rPr>
        <sz val="10"/>
        <rFont val="宋体"/>
        <charset val="134"/>
      </rPr>
      <t>、项目负责人</t>
    </r>
  </si>
  <si>
    <t>组别</t>
  </si>
  <si>
    <t>学号</t>
  </si>
  <si>
    <r>
      <rPr>
        <sz val="10"/>
        <rFont val="宋体"/>
        <charset val="134"/>
      </rPr>
      <t>结题级别</t>
    </r>
  </si>
  <si>
    <r>
      <rPr>
        <sz val="10"/>
        <rFont val="宋体"/>
        <charset val="134"/>
      </rPr>
      <t>结题经费（元）</t>
    </r>
  </si>
  <si>
    <r>
      <rPr>
        <sz val="10"/>
        <rFont val="宋体"/>
        <charset val="134"/>
      </rPr>
      <t>运河杯获奖</t>
    </r>
  </si>
  <si>
    <r>
      <rPr>
        <sz val="10"/>
        <rFont val="宋体"/>
        <charset val="134"/>
      </rPr>
      <t>获奖奖励（元）</t>
    </r>
  </si>
  <si>
    <t>总金额</t>
  </si>
  <si>
    <t>JL202201</t>
  </si>
  <si>
    <t>基于ROS的移动机器人交互软件设计与研究</t>
  </si>
  <si>
    <t>汪嘉怡</t>
  </si>
  <si>
    <t>本科</t>
  </si>
  <si>
    <t>201806040318</t>
  </si>
  <si>
    <t>B</t>
  </si>
  <si>
    <t>无</t>
  </si>
  <si>
    <t>JL202202</t>
  </si>
  <si>
    <t>基于分布式光纤的结构裂缝监测技术研究</t>
  </si>
  <si>
    <t>李恩泽</t>
  </si>
  <si>
    <t>201906060404</t>
  </si>
  <si>
    <t>JL202203</t>
  </si>
  <si>
    <t>高空电网无人自主检修探测关键技术研究</t>
  </si>
  <si>
    <t>文颖</t>
  </si>
  <si>
    <t>201906061006</t>
  </si>
  <si>
    <t>A</t>
  </si>
  <si>
    <t>JL202204</t>
  </si>
  <si>
    <t>货车载荷实时监测系统</t>
  </si>
  <si>
    <t>李静</t>
  </si>
  <si>
    <t>201906060317</t>
  </si>
  <si>
    <t>JL202205</t>
  </si>
  <si>
    <t>防跌落安全带野外救援监测系统</t>
  </si>
  <si>
    <t>王哲</t>
  </si>
  <si>
    <t>201906060819</t>
  </si>
  <si>
    <t>JL202206</t>
  </si>
  <si>
    <t>深度学习辅助的蛋白质可变长度片段库的构建方法</t>
  </si>
  <si>
    <t>杨子豪</t>
  </si>
  <si>
    <t>201806020816</t>
  </si>
  <si>
    <t>JL202207</t>
  </si>
  <si>
    <t>基于多智能视觉处理技术的元宇宙运动系统</t>
  </si>
  <si>
    <t>俞天乐</t>
  </si>
  <si>
    <t>201806061203</t>
  </si>
  <si>
    <t>JL202208</t>
  </si>
  <si>
    <t>基于激光测距的桥梁挠度计监测软件设计与研究</t>
  </si>
  <si>
    <t>高俊豪</t>
  </si>
  <si>
    <t>201906060230</t>
  </si>
  <si>
    <t>JL202209</t>
  </si>
  <si>
    <t>面向深度学习网络的去偏算法研究</t>
  </si>
  <si>
    <t>李秦峰</t>
  </si>
  <si>
    <t>201906021732</t>
  </si>
  <si>
    <t>JL202210</t>
  </si>
  <si>
    <t>蛋白质复合物模型质量评估方法</t>
  </si>
  <si>
    <t>魏源</t>
  </si>
  <si>
    <t>201906060213</t>
  </si>
  <si>
    <t>JL202211</t>
  </si>
  <si>
    <t>基于深度学习的机械装备主动运维技术</t>
  </si>
  <si>
    <t>陈昊杰</t>
  </si>
  <si>
    <t>201906060202</t>
  </si>
  <si>
    <t>JL202212</t>
  </si>
  <si>
    <t>基于非接触式柔性传感器的人机协作动态安全系统</t>
  </si>
  <si>
    <t>葛子瑞</t>
  </si>
  <si>
    <t>201806022213</t>
  </si>
  <si>
    <t>JL202213</t>
  </si>
  <si>
    <t>基于轻舟机器人的自动驾驶小车</t>
  </si>
  <si>
    <t>陶胜</t>
  </si>
  <si>
    <t>201906060310</t>
  </si>
  <si>
    <t>JL202214</t>
  </si>
  <si>
    <t>下肢外骨骼康复机器人运动轨迹跟踪控制</t>
  </si>
  <si>
    <t>朱易</t>
  </si>
  <si>
    <t>201806120423</t>
  </si>
  <si>
    <t>JL202215</t>
  </si>
  <si>
    <t>以模块化指标为基础的神经网络解释和优化方案</t>
  </si>
  <si>
    <t>杨文</t>
  </si>
  <si>
    <t>201906060624</t>
  </si>
  <si>
    <t>JL202216</t>
  </si>
  <si>
    <t>基于堆叠自编码器的室内定位楼层识别算法</t>
  </si>
  <si>
    <t>鲍沁宇</t>
  </si>
  <si>
    <t>201806060514</t>
  </si>
  <si>
    <t>JL202217</t>
  </si>
  <si>
    <t>基于蒙特卡洛法和LSTM神经网络的电动汽车充电负荷预测</t>
  </si>
  <si>
    <t>邵亮</t>
  </si>
  <si>
    <t>201906060426</t>
  </si>
  <si>
    <t>JL202218</t>
  </si>
  <si>
    <t>基于姿态识别技术的帕金森辅助诊断系统</t>
  </si>
  <si>
    <t>徐欣瑶</t>
  </si>
  <si>
    <t>201806060727</t>
  </si>
  <si>
    <t>JL202219</t>
  </si>
  <si>
    <t>室外导航小车</t>
  </si>
  <si>
    <t>冯武鑫</t>
  </si>
  <si>
    <t>201806061027</t>
  </si>
  <si>
    <t>JL202220</t>
  </si>
  <si>
    <t>基于机器学习的帕金森病脑部影像分析</t>
  </si>
  <si>
    <t>周祥锐</t>
  </si>
  <si>
    <t>201806060521</t>
  </si>
  <si>
    <t>JL202221</t>
  </si>
  <si>
    <t>深度神经网络中间层交互模式的机理研究</t>
  </si>
  <si>
    <t>张浪</t>
  </si>
  <si>
    <t>201906060802</t>
  </si>
  <si>
    <t>JL202222</t>
  </si>
  <si>
    <t>火灾逃生指示灯</t>
  </si>
  <si>
    <t>王晗</t>
  </si>
  <si>
    <t>201906060822</t>
  </si>
  <si>
    <t>JL202223</t>
  </si>
  <si>
    <t>面向深度人脸识别系统的偏见缓解技术研究</t>
  </si>
  <si>
    <t>王璨</t>
  </si>
  <si>
    <t>201906061004</t>
  </si>
  <si>
    <t>JL202224</t>
  </si>
  <si>
    <t>基于MIT与深度学习算法的作物组分分析系统</t>
  </si>
  <si>
    <t>汤楷恩</t>
  </si>
  <si>
    <t>博研</t>
  </si>
  <si>
    <t>JL202225</t>
  </si>
  <si>
    <t>知识-数据联合驱动方案</t>
  </si>
  <si>
    <t>桂晏昊</t>
  </si>
  <si>
    <t>JL202226</t>
  </si>
  <si>
    <r>
      <rPr>
        <sz val="12"/>
        <color rgb="FF000000"/>
        <rFont val="宋体"/>
        <charset val="134"/>
      </rPr>
      <t>基于</t>
    </r>
    <r>
      <rPr>
        <sz val="12"/>
        <color indexed="8"/>
        <rFont val="Times New Roman"/>
        <charset val="0"/>
      </rPr>
      <t>VR\AR</t>
    </r>
    <r>
      <rPr>
        <sz val="12"/>
        <color indexed="8"/>
        <rFont val="宋体"/>
        <charset val="134"/>
      </rPr>
      <t>技术的滑雪场个性化服务</t>
    </r>
  </si>
  <si>
    <t>任启伟</t>
  </si>
  <si>
    <t>JL202227</t>
  </si>
  <si>
    <t>面向语音传输的语义通信系统</t>
  </si>
  <si>
    <t>钱江</t>
  </si>
  <si>
    <t>硕研</t>
  </si>
  <si>
    <t>JL202228</t>
  </si>
  <si>
    <t>服装自动排产优化算法开发及应用</t>
  </si>
  <si>
    <t>李刘青</t>
  </si>
  <si>
    <t>JL202229</t>
  </si>
  <si>
    <t>基于指纹特征的DNA N6-甲基腺嘌呤位点预测</t>
  </si>
  <si>
    <t>唐玉璇</t>
  </si>
  <si>
    <t>JL202230</t>
  </si>
  <si>
    <t>一种轻便型髋关节下肢外骨骼助力机器人</t>
  </si>
  <si>
    <t>沈博唯</t>
  </si>
  <si>
    <t>JL202231</t>
  </si>
  <si>
    <t>全场景车载GNSS/INS紧组合导航系统</t>
  </si>
  <si>
    <t>胡贤</t>
  </si>
  <si>
    <t>JL202232</t>
  </si>
  <si>
    <t>基于ROS和DRL的人机交互控制</t>
  </si>
  <si>
    <t>张华富</t>
  </si>
  <si>
    <t>JL202233</t>
  </si>
  <si>
    <t>基于目标检测的高斯变阻抗柔顺装配研究</t>
  </si>
  <si>
    <t>吕方正</t>
  </si>
  <si>
    <t>JL202234</t>
  </si>
  <si>
    <t>基于视觉引导的机械臂运动控制策略研究</t>
  </si>
  <si>
    <t>闫小东</t>
  </si>
  <si>
    <t>JL202235</t>
  </si>
  <si>
    <t>基于模型设计的无位置传感器永磁同步电机控制系统研发</t>
  </si>
  <si>
    <t>周家豪</t>
  </si>
  <si>
    <t>JL202236</t>
  </si>
  <si>
    <t>移动机器人自主导航避障系统</t>
  </si>
  <si>
    <t>张柏鑫</t>
  </si>
  <si>
    <t>JL202237</t>
  </si>
  <si>
    <t>基于激光SLAM系统的运动畸变补偿技术研究</t>
  </si>
  <si>
    <t>陈海波</t>
  </si>
  <si>
    <t>JL202238</t>
  </si>
  <si>
    <t>基于差分隐私的智能电网控制技术</t>
  </si>
  <si>
    <t>黄震</t>
  </si>
  <si>
    <t>JL202239</t>
  </si>
  <si>
    <t>基于FDS和Gazebo的建筑火灾救援联合仿真系统</t>
  </si>
  <si>
    <t>江悦</t>
  </si>
  <si>
    <t>JL202240</t>
  </si>
  <si>
    <t>基于深度学习的电动汽车电池SOC估算及实现</t>
  </si>
  <si>
    <t>于露</t>
  </si>
  <si>
    <t>JL202141</t>
  </si>
  <si>
    <t>面向五金行业的仿真调试系统</t>
  </si>
  <si>
    <t>王犇</t>
  </si>
  <si>
    <t>JL202142</t>
  </si>
  <si>
    <t>一种基于嵌入式网关的低延时远程控制系统</t>
  </si>
  <si>
    <t>应皓哲</t>
  </si>
  <si>
    <t>JL202143</t>
  </si>
  <si>
    <t>人机共存环境下基于视觉的多运动人体目标跟踪方法</t>
  </si>
  <si>
    <t>罗惠珍</t>
  </si>
  <si>
    <t>JL202144</t>
  </si>
  <si>
    <t>基于直方图缓存法的多目标跟踪方法</t>
  </si>
  <si>
    <t>袁李婷</t>
  </si>
  <si>
    <t>JL202145</t>
  </si>
  <si>
    <t>一种数字生产线的布局规划及仿真优化方法</t>
  </si>
  <si>
    <t>JL202146</t>
  </si>
  <si>
    <t>一种虚实结合的工业机器人监控系统</t>
  </si>
  <si>
    <t>JL202147</t>
  </si>
  <si>
    <t>基于深度强化学习的机械臂推抓系统设计</t>
  </si>
  <si>
    <t>樊越海</t>
  </si>
  <si>
    <t>JL202148</t>
  </si>
  <si>
    <t>基于视觉传感器的人体姿态估计及评估系统设计</t>
  </si>
  <si>
    <t>沈微杰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</si>
</sst>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sz val="10"/>
      <name val="Times New Roman"/>
      <charset val="134"/>
    </font>
    <font>
      <sz val="10"/>
      <name val="宋体"/>
      <charset val="134"/>
    </font>
    <font>
      <sz val="12"/>
      <color rgb="FF000000"/>
      <name val="宋体"/>
      <charset val="134"/>
    </font>
    <font>
      <sz val="12"/>
      <color rgb="FF000000"/>
      <name val="SimSun"/>
      <charset val="134"/>
    </font>
    <font>
      <sz val="10"/>
      <name val="Arial"/>
      <charset val="134"/>
    </font>
    <font>
      <sz val="10"/>
      <color rgb="FFFF0000"/>
      <name val="宋体"/>
      <charset val="134"/>
    </font>
    <font>
      <sz val="11"/>
      <color rgb="FFFF0000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color indexed="8"/>
      <name val="Times New Roman"/>
      <charset val="0"/>
    </font>
    <font>
      <sz val="12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7" borderId="3" applyNumberFormat="0" applyFont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4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20" fillId="11" borderId="6" applyNumberFormat="0" applyAlignment="0" applyProtection="0">
      <alignment vertical="center"/>
    </xf>
    <xf numFmtId="0" fontId="21" fillId="11" borderId="2" applyNumberFormat="0" applyAlignment="0" applyProtection="0">
      <alignment vertical="center"/>
    </xf>
    <xf numFmtId="0" fontId="22" fillId="12" borderId="7" applyNumberFormat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5" fillId="0" borderId="0"/>
  </cellStyleXfs>
  <cellXfs count="9">
    <xf numFmtId="0" fontId="0" fillId="0" borderId="0" xfId="0">
      <alignment vertical="center"/>
    </xf>
    <xf numFmtId="0" fontId="1" fillId="0" borderId="1" xfId="49" applyFont="1" applyBorder="1" applyAlignment="1">
      <alignment horizontal="center" vertical="center"/>
    </xf>
    <xf numFmtId="0" fontId="2" fillId="0" borderId="1" xfId="49" applyFont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5" fillId="0" borderId="1" xfId="49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6" fillId="0" borderId="1" xfId="49" applyFont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Normal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\workspace\&#31185;&#25216;&#31454;&#36187;\2022&#36816;&#27827;&#26479;&#24314;&#40857;&#22522;&#37329;\&#26368;&#32456;&#33719;&#22870;&#21517;&#21333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</sheetNames>
    <sheetDataSet>
      <sheetData sheetId="0">
        <row r="2">
          <cell r="A2" t="str">
            <v>面向深度学习网络的去偏算法研究</v>
          </cell>
          <cell r="B2" t="str">
            <v>李秦峰</v>
          </cell>
          <cell r="C2" t="str">
            <v>陈晋音</v>
          </cell>
          <cell r="D2" t="str">
            <v>201906060710</v>
          </cell>
          <cell r="E2">
            <v>15858170663</v>
          </cell>
          <cell r="F2" t="str">
            <v>信息工程学院</v>
          </cell>
          <cell r="G2" t="str">
            <v>本科</v>
          </cell>
          <cell r="H2" t="str">
            <v>陈晋音</v>
          </cell>
          <cell r="I2" t="str">
            <v>单沛婷</v>
          </cell>
          <cell r="J2" t="str">
            <v>本科</v>
          </cell>
          <cell r="K2" t="str">
            <v>201906060703</v>
          </cell>
          <cell r="L2" t="str">
            <v>陈婷</v>
          </cell>
          <cell r="M2" t="str">
            <v>本科</v>
          </cell>
          <cell r="N2" t="str">
            <v>201906060605</v>
          </cell>
        </row>
        <row r="2">
          <cell r="X2" t="str">
            <v>二等奖</v>
          </cell>
        </row>
        <row r="3">
          <cell r="A3" t="str">
            <v>全场景车载GNSS/INS紧组合导航系统</v>
          </cell>
          <cell r="B3" t="str">
            <v>胡贤</v>
          </cell>
          <cell r="C3" t="str">
            <v>杨旭升</v>
          </cell>
          <cell r="D3" t="str">
            <v>2112003304</v>
          </cell>
          <cell r="E3">
            <v>13777891744</v>
          </cell>
          <cell r="F3" t="str">
            <v>信息工程学院</v>
          </cell>
          <cell r="G3" t="str">
            <v>硕研</v>
          </cell>
          <cell r="H3" t="str">
            <v>杨旭升</v>
          </cell>
          <cell r="I3" t="str">
            <v>娄昱乾</v>
          </cell>
          <cell r="J3" t="str">
            <v>硕研</v>
          </cell>
          <cell r="K3" t="str">
            <v>2112003173</v>
          </cell>
          <cell r="L3" t="str">
            <v>王满</v>
          </cell>
          <cell r="M3" t="str">
            <v>硕研</v>
          </cell>
          <cell r="N3" t="str">
            <v>2112003204</v>
          </cell>
          <cell r="O3" t="str">
            <v>许方堂</v>
          </cell>
          <cell r="P3" t="str">
            <v>硕研</v>
          </cell>
          <cell r="Q3" t="str">
            <v>2112003266</v>
          </cell>
          <cell r="R3" t="str">
            <v>刘彪</v>
          </cell>
          <cell r="S3" t="str">
            <v>硕研</v>
          </cell>
          <cell r="T3" t="str">
            <v>2112003272</v>
          </cell>
          <cell r="U3" t="str">
            <v>应纪社</v>
          </cell>
          <cell r="V3" t="str">
            <v>硕研</v>
          </cell>
          <cell r="W3" t="str">
            <v>2112003315</v>
          </cell>
          <cell r="X3" t="str">
            <v>二等奖</v>
          </cell>
        </row>
        <row r="4">
          <cell r="A4" t="str">
            <v>以模块化指标为基础的神经网络解释和优化方案</v>
          </cell>
          <cell r="B4" t="str">
            <v>杨文</v>
          </cell>
          <cell r="C4" t="str">
            <v>宣琦</v>
          </cell>
          <cell r="D4" t="str">
            <v>201906061028</v>
          </cell>
          <cell r="E4">
            <v>17858400464</v>
          </cell>
          <cell r="F4" t="str">
            <v>信息工程学院</v>
          </cell>
          <cell r="G4" t="str">
            <v>本科</v>
          </cell>
          <cell r="H4" t="str">
            <v>宣琦</v>
          </cell>
          <cell r="I4" t="str">
            <v>张蕴哲</v>
          </cell>
          <cell r="J4" t="str">
            <v>本科</v>
          </cell>
          <cell r="K4" t="str">
            <v>202006010530</v>
          </cell>
          <cell r="L4" t="str">
            <v>张琮雳</v>
          </cell>
          <cell r="M4" t="str">
            <v>本科</v>
          </cell>
          <cell r="N4" t="str">
            <v>202005100221</v>
          </cell>
          <cell r="O4" t="str">
            <v>张声铭</v>
          </cell>
          <cell r="P4" t="str">
            <v>本科</v>
          </cell>
          <cell r="Q4" t="str">
            <v>202005110527</v>
          </cell>
          <cell r="R4" t="str">
            <v>杨坤霖</v>
          </cell>
          <cell r="S4" t="str">
            <v>本科</v>
          </cell>
          <cell r="T4" t="str">
            <v>202005070125</v>
          </cell>
        </row>
        <row r="4">
          <cell r="X4" t="str">
            <v>二等奖</v>
          </cell>
        </row>
        <row r="5">
          <cell r="A5" t="str">
            <v>基于激光SLAM系统的运动畸变补偿技术研究</v>
          </cell>
          <cell r="B5" t="str">
            <v>陈海波</v>
          </cell>
          <cell r="C5" t="str">
            <v>陈强</v>
          </cell>
          <cell r="D5" t="str">
            <v>2112003043</v>
          </cell>
          <cell r="E5">
            <v>15868814122</v>
          </cell>
          <cell r="F5" t="str">
            <v>信息工程学院</v>
          </cell>
          <cell r="G5" t="str">
            <v>硕研</v>
          </cell>
          <cell r="H5" t="str">
            <v>陈强</v>
          </cell>
          <cell r="I5" t="str">
            <v>张沥化</v>
          </cell>
          <cell r="J5" t="str">
            <v>硕研</v>
          </cell>
          <cell r="K5" t="str">
            <v>2112103384</v>
          </cell>
          <cell r="L5" t="str">
            <v>余昭航</v>
          </cell>
          <cell r="M5" t="str">
            <v>硕研</v>
          </cell>
          <cell r="N5" t="str">
            <v>2112111004
</v>
          </cell>
        </row>
        <row r="5">
          <cell r="X5" t="str">
            <v>二等奖</v>
          </cell>
        </row>
        <row r="6">
          <cell r="A6" t="str">
            <v>蛋白质复合物模型质量评估方法</v>
          </cell>
          <cell r="B6" t="str">
            <v>魏源</v>
          </cell>
          <cell r="C6" t="str">
            <v>张贵军</v>
          </cell>
          <cell r="D6" t="str">
            <v>202005130717</v>
          </cell>
          <cell r="E6">
            <v>19818512609</v>
          </cell>
          <cell r="F6" t="str">
            <v>信息工程学院</v>
          </cell>
          <cell r="G6" t="str">
            <v>本科</v>
          </cell>
          <cell r="H6" t="str">
            <v>张贵军</v>
          </cell>
          <cell r="I6" t="str">
            <v>杨子豪</v>
          </cell>
          <cell r="J6" t="str">
            <v>本科</v>
          </cell>
          <cell r="K6" t="str">
            <v>202003170219</v>
          </cell>
          <cell r="L6" t="str">
            <v>李彦伯</v>
          </cell>
          <cell r="M6" t="str">
            <v>本科</v>
          </cell>
          <cell r="N6" t="str">
            <v>202005100312</v>
          </cell>
          <cell r="O6" t="str">
            <v>叶子涵</v>
          </cell>
          <cell r="P6" t="str">
            <v>本科</v>
          </cell>
          <cell r="Q6" t="str">
            <v>202005130721</v>
          </cell>
        </row>
        <row r="6">
          <cell r="X6" t="str">
            <v>二等奖</v>
          </cell>
        </row>
        <row r="7">
          <cell r="A7" t="str">
            <v>基于深度学习的机械装备主动运维技术</v>
          </cell>
          <cell r="B7" t="str">
            <v>陈昊杰</v>
          </cell>
          <cell r="C7" t="str">
            <v>张丹</v>
          </cell>
          <cell r="D7" t="str">
            <v>202005100501</v>
          </cell>
          <cell r="E7">
            <v>13586035459</v>
          </cell>
          <cell r="F7" t="str">
            <v>信息工程学院</v>
          </cell>
          <cell r="G7" t="str">
            <v>本科</v>
          </cell>
          <cell r="H7" t="str">
            <v>张丹</v>
          </cell>
          <cell r="I7" t="str">
            <v>胡景翔</v>
          </cell>
          <cell r="J7" t="str">
            <v>本科</v>
          </cell>
          <cell r="K7" t="str">
            <v>202005100608</v>
          </cell>
          <cell r="L7" t="str">
            <v>胡逸恺</v>
          </cell>
          <cell r="M7" t="str">
            <v>本科</v>
          </cell>
          <cell r="N7" t="str">
            <v>202005100504</v>
          </cell>
          <cell r="O7" t="str">
            <v>房诗龙</v>
          </cell>
          <cell r="P7" t="str">
            <v>本科</v>
          </cell>
          <cell r="Q7" t="str">
            <v>202005100503</v>
          </cell>
          <cell r="R7" t="str">
            <v>覃道港</v>
          </cell>
          <cell r="S7" t="str">
            <v>本科</v>
          </cell>
          <cell r="T7" t="str">
            <v>202005100211</v>
          </cell>
          <cell r="U7" t="str">
            <v>李帅博</v>
          </cell>
          <cell r="V7" t="str">
            <v>本科</v>
          </cell>
          <cell r="W7" t="str">
            <v>202005100208</v>
          </cell>
          <cell r="X7" t="str">
            <v>二等奖</v>
          </cell>
        </row>
        <row r="8">
          <cell r="A8" t="str">
            <v>高空电网无人自主检修探测关键技术研究</v>
          </cell>
          <cell r="B8" t="str">
            <v>文颖</v>
          </cell>
          <cell r="C8" t="str">
            <v>何德峰</v>
          </cell>
          <cell r="D8" t="str">
            <v>202005100620</v>
          </cell>
          <cell r="E8">
            <v>17608409862</v>
          </cell>
          <cell r="F8" t="str">
            <v>信息工程学院</v>
          </cell>
          <cell r="G8" t="str">
            <v>本科</v>
          </cell>
          <cell r="H8" t="str">
            <v>何德峰</v>
          </cell>
          <cell r="I8" t="str">
            <v>丁佳雨</v>
          </cell>
          <cell r="J8" t="str">
            <v>本科</v>
          </cell>
          <cell r="K8" t="str">
            <v>202005110403</v>
          </cell>
          <cell r="L8" t="str">
            <v>周阳</v>
          </cell>
          <cell r="M8" t="str">
            <v>本科</v>
          </cell>
          <cell r="N8" t="str">
            <v>202005110427</v>
          </cell>
          <cell r="O8" t="str">
            <v>郑潇</v>
          </cell>
          <cell r="P8" t="str">
            <v>本科</v>
          </cell>
          <cell r="Q8" t="str">
            <v>201906060230</v>
          </cell>
          <cell r="R8" t="str">
            <v>姚奕</v>
          </cell>
          <cell r="S8" t="str">
            <v>本科</v>
          </cell>
          <cell r="T8" t="str">
            <v>201906060819</v>
          </cell>
        </row>
        <row r="8">
          <cell r="X8" t="str">
            <v>二等奖</v>
          </cell>
        </row>
        <row r="9">
          <cell r="A9" t="str">
            <v>基于模型设计的无位置传感器永磁同步电机控制系统研发</v>
          </cell>
          <cell r="B9" t="str">
            <v>周家豪</v>
          </cell>
          <cell r="C9" t="str">
            <v>徐建明</v>
          </cell>
          <cell r="D9" t="str">
            <v>2112103382</v>
          </cell>
          <cell r="E9">
            <v>19550284797</v>
          </cell>
          <cell r="F9" t="str">
            <v>信息工程学院</v>
          </cell>
          <cell r="G9" t="str">
            <v>硕研</v>
          </cell>
          <cell r="H9" t="str">
            <v>徐建明</v>
          </cell>
          <cell r="I9" t="str">
            <v>徐彬彬</v>
          </cell>
          <cell r="J9" t="str">
            <v>硕研</v>
          </cell>
          <cell r="K9" t="str">
            <v>2112003206</v>
          </cell>
          <cell r="L9" t="str">
            <v>赵凯</v>
          </cell>
          <cell r="M9" t="str">
            <v>硕研</v>
          </cell>
          <cell r="N9" t="str">
            <v>2112003118</v>
          </cell>
          <cell r="O9" t="str">
            <v>王磊</v>
          </cell>
          <cell r="P9" t="str">
            <v>硕研</v>
          </cell>
          <cell r="Q9" t="str">
            <v>2112103332</v>
          </cell>
          <cell r="R9" t="str">
            <v>陈显汉</v>
          </cell>
          <cell r="S9" t="str">
            <v>硕研</v>
          </cell>
          <cell r="T9" t="str">
            <v>2112003245</v>
          </cell>
          <cell r="U9" t="str">
            <v>支文龙</v>
          </cell>
          <cell r="V9" t="str">
            <v>硕研</v>
          </cell>
          <cell r="W9" t="str">
            <v>2112003238</v>
          </cell>
          <cell r="X9" t="str">
            <v>三等奖</v>
          </cell>
        </row>
        <row r="10">
          <cell r="A10" t="str">
            <v>防跌落安全带野外救援监测系统</v>
          </cell>
          <cell r="B10" t="str">
            <v>王哲</v>
          </cell>
          <cell r="C10" t="str">
            <v>傅雷</v>
          </cell>
          <cell r="D10" t="str">
            <v>202105680322</v>
          </cell>
          <cell r="E10">
            <v>18268098834</v>
          </cell>
          <cell r="F10" t="str">
            <v>信息工程学院</v>
          </cell>
          <cell r="G10" t="str">
            <v>本科</v>
          </cell>
          <cell r="H10" t="str">
            <v>傅雷</v>
          </cell>
          <cell r="I10" t="str">
            <v>兰馨怡</v>
          </cell>
          <cell r="J10" t="str">
            <v>本科</v>
          </cell>
          <cell r="K10" t="str">
            <v>202105680312</v>
          </cell>
          <cell r="L10" t="str">
            <v>杜林峰</v>
          </cell>
          <cell r="M10" t="str">
            <v>本科</v>
          </cell>
          <cell r="N10" t="str">
            <v>202105680307</v>
          </cell>
          <cell r="O10" t="str">
            <v>郑钦露</v>
          </cell>
          <cell r="P10" t="str">
            <v>本科</v>
          </cell>
          <cell r="Q10" t="str">
            <v>202105680206</v>
          </cell>
          <cell r="R10" t="str">
            <v>吴雨霖</v>
          </cell>
          <cell r="S10" t="str">
            <v>本科</v>
          </cell>
          <cell r="T10" t="str">
            <v>202105680324</v>
          </cell>
        </row>
        <row r="10">
          <cell r="X10" t="str">
            <v>三等奖</v>
          </cell>
        </row>
        <row r="11">
          <cell r="A11" t="str">
            <v>深度学习辅助的蛋白质可变长度片段库的构建方法</v>
          </cell>
          <cell r="B11" t="str">
            <v>杨子豪</v>
          </cell>
          <cell r="C11" t="str">
            <v>张贵军</v>
          </cell>
          <cell r="D11" t="str">
            <v>202003170219</v>
          </cell>
          <cell r="E11">
            <v>13934493442</v>
          </cell>
          <cell r="F11" t="str">
            <v>信息工程学院</v>
          </cell>
          <cell r="G11" t="str">
            <v>本科</v>
          </cell>
          <cell r="H11" t="str">
            <v>张贵军</v>
          </cell>
          <cell r="I11" t="str">
            <v>魏源</v>
          </cell>
          <cell r="J11" t="str">
            <v>本科</v>
          </cell>
          <cell r="K11" t="str">
            <v>202005130717</v>
          </cell>
          <cell r="L11" t="str">
            <v>徐卓艺</v>
          </cell>
          <cell r="M11" t="str">
            <v>本科</v>
          </cell>
          <cell r="N11" t="str">
            <v>202003170323</v>
          </cell>
        </row>
        <row r="11">
          <cell r="X11" t="str">
            <v>三等奖</v>
          </cell>
        </row>
        <row r="12">
          <cell r="A12" t="str">
            <v>基于姿态识别技术的帕金森辅助诊断系统</v>
          </cell>
          <cell r="B12" t="str">
            <v>徐欣瑶</v>
          </cell>
          <cell r="C12" t="str">
            <v>冯远静</v>
          </cell>
          <cell r="D12" t="str">
            <v>201906010310</v>
          </cell>
          <cell r="E12">
            <v>13588295256</v>
          </cell>
          <cell r="F12" t="str">
            <v>信息工程学院</v>
          </cell>
          <cell r="G12" t="str">
            <v>本科</v>
          </cell>
          <cell r="H12" t="str">
            <v>冯远静</v>
          </cell>
          <cell r="I12" t="str">
            <v>蒋天野</v>
          </cell>
          <cell r="J12" t="str">
            <v>本科</v>
          </cell>
          <cell r="K12" t="str">
            <v>201906050907</v>
          </cell>
          <cell r="L12" t="str">
            <v>周扬</v>
          </cell>
          <cell r="M12" t="str">
            <v>本科</v>
          </cell>
          <cell r="N12" t="str">
            <v>201906140119</v>
          </cell>
          <cell r="O12" t="str">
            <v>胡宸恺</v>
          </cell>
          <cell r="P12" t="str">
            <v>本科</v>
          </cell>
          <cell r="Q12" t="str">
            <v>201906060206</v>
          </cell>
          <cell r="R12" t="str">
            <v>冯则城</v>
          </cell>
          <cell r="S12" t="str">
            <v>本科</v>
          </cell>
          <cell r="T12" t="str">
            <v>201906060804</v>
          </cell>
          <cell r="U12" t="str">
            <v>石晨佐</v>
          </cell>
          <cell r="V12" t="str">
            <v>本科</v>
          </cell>
          <cell r="W12" t="str">
            <v>201906061115</v>
          </cell>
          <cell r="X12" t="str">
            <v>三等奖</v>
          </cell>
        </row>
        <row r="13">
          <cell r="A13" t="str">
            <v>基于MIT与深度学习算法的作物组分分析系统</v>
          </cell>
          <cell r="B13" t="str">
            <v>汤楷恩</v>
          </cell>
          <cell r="C13" t="str">
            <v>翔云</v>
          </cell>
          <cell r="D13" t="str">
            <v>202006010119</v>
          </cell>
          <cell r="E13">
            <v>13777565923</v>
          </cell>
          <cell r="F13" t="str">
            <v>信息工程学院</v>
          </cell>
          <cell r="G13" t="str">
            <v>本科</v>
          </cell>
          <cell r="H13" t="str">
            <v>翔云</v>
          </cell>
          <cell r="I13" t="str">
            <v>夏楠</v>
          </cell>
          <cell r="J13" t="str">
            <v>本科</v>
          </cell>
          <cell r="K13" t="str">
            <v>202005190319</v>
          </cell>
          <cell r="L13" t="str">
            <v>傅蕾</v>
          </cell>
          <cell r="M13" t="str">
            <v>本科</v>
          </cell>
          <cell r="N13" t="str">
            <v>202005490505</v>
          </cell>
          <cell r="O13" t="str">
            <v>金奕杨</v>
          </cell>
          <cell r="P13" t="str">
            <v>本科</v>
          </cell>
          <cell r="Q13" t="str">
            <v>202006010215</v>
          </cell>
          <cell r="R13" t="str">
            <v>谢激扬</v>
          </cell>
          <cell r="S13" t="str">
            <v>本科</v>
          </cell>
          <cell r="T13" t="str">
            <v>202103150320</v>
          </cell>
        </row>
        <row r="13">
          <cell r="X13" t="str">
            <v>三等奖</v>
          </cell>
        </row>
        <row r="14">
          <cell r="A14" t="str">
            <v>一种轻便型髋关节下肢外骨骼助力机器人</v>
          </cell>
          <cell r="B14" t="str">
            <v>沈博唯</v>
          </cell>
          <cell r="C14" t="str">
            <v>周利波</v>
          </cell>
          <cell r="D14" t="str">
            <v>2112103307</v>
          </cell>
          <cell r="E14">
            <v>15558790121</v>
          </cell>
          <cell r="F14" t="str">
            <v>信息工程学院</v>
          </cell>
          <cell r="G14" t="str">
            <v>硕研</v>
          </cell>
          <cell r="H14" t="str">
            <v>周利波</v>
          </cell>
          <cell r="I14" t="str">
            <v>马雨烨</v>
          </cell>
          <cell r="J14" t="str">
            <v>硕研</v>
          </cell>
          <cell r="K14" t="str">
            <v>2112103326</v>
          </cell>
        </row>
        <row r="14">
          <cell r="X14" t="str">
            <v>三等奖</v>
          </cell>
        </row>
        <row r="15">
          <cell r="A15" t="str">
            <v>基于ROS和DRL的人机交互控制</v>
          </cell>
          <cell r="B15" t="str">
            <v>张华富</v>
          </cell>
          <cell r="C15" t="str">
            <v>刘安东</v>
          </cell>
          <cell r="D15" t="str">
            <v>2112003236</v>
          </cell>
          <cell r="E15">
            <v>19857175153</v>
          </cell>
          <cell r="F15" t="str">
            <v>信息工程学院</v>
          </cell>
          <cell r="G15" t="str">
            <v>硕研</v>
          </cell>
          <cell r="H15" t="str">
            <v>刘安东</v>
          </cell>
          <cell r="I15" t="str">
            <v>吕方正</v>
          </cell>
          <cell r="J15" t="str">
            <v>硕研</v>
          </cell>
          <cell r="K15" t="str">
            <v>2112003284</v>
          </cell>
          <cell r="L15" t="str">
            <v>张雅雯</v>
          </cell>
          <cell r="M15" t="str">
            <v>硕研</v>
          </cell>
          <cell r="N15" t="str">
            <v>2112103076</v>
          </cell>
          <cell r="O15" t="str">
            <v>肖华驰</v>
          </cell>
          <cell r="P15" t="str">
            <v>硕研</v>
          </cell>
          <cell r="Q15" t="str">
            <v>2112103183</v>
          </cell>
          <cell r="R15" t="str">
            <v>方胜</v>
          </cell>
          <cell r="S15" t="str">
            <v>硕研</v>
          </cell>
          <cell r="T15" t="str">
            <v>2112003185</v>
          </cell>
        </row>
        <row r="15">
          <cell r="X15" t="str">
            <v>三等奖</v>
          </cell>
        </row>
        <row r="16">
          <cell r="A16" t="str">
            <v>基于蒙特卡洛法和LSTM神经网络的电动汽车充电负荷预测</v>
          </cell>
          <cell r="B16" t="str">
            <v>邵亮</v>
          </cell>
          <cell r="C16" t="str">
            <v>冯昌森</v>
          </cell>
          <cell r="D16" t="str">
            <v>201906070416</v>
          </cell>
          <cell r="E16">
            <v>19818503934</v>
          </cell>
          <cell r="F16" t="str">
            <v>信息工程学院</v>
          </cell>
          <cell r="G16" t="str">
            <v>本科</v>
          </cell>
          <cell r="H16" t="str">
            <v>冯昌森</v>
          </cell>
          <cell r="I16" t="str">
            <v>陆垂基</v>
          </cell>
          <cell r="J16" t="str">
            <v>本科</v>
          </cell>
          <cell r="K16" t="str">
            <v>201906060213</v>
          </cell>
          <cell r="L16" t="str">
            <v>黄忠梁</v>
          </cell>
          <cell r="M16" t="str">
            <v>本科</v>
          </cell>
          <cell r="N16" t="str">
            <v>201906080109</v>
          </cell>
          <cell r="O16" t="str">
            <v>黄冠弘</v>
          </cell>
          <cell r="P16" t="str">
            <v>本科</v>
          </cell>
          <cell r="Q16" t="str">
            <v>201906080507</v>
          </cell>
        </row>
        <row r="16">
          <cell r="X16" t="str">
            <v>三等奖</v>
          </cell>
        </row>
        <row r="17">
          <cell r="A17" t="str">
            <v>基于差分隐私的智能电网控制技术</v>
          </cell>
          <cell r="B17" t="str">
            <v>黄震</v>
          </cell>
          <cell r="C17" t="str">
            <v>郭方洪</v>
          </cell>
          <cell r="D17">
            <v>2112103150</v>
          </cell>
          <cell r="E17">
            <v>18042363226</v>
          </cell>
          <cell r="F17" t="str">
            <v>信息工程学院</v>
          </cell>
          <cell r="G17" t="str">
            <v>硕研</v>
          </cell>
          <cell r="H17" t="str">
            <v>郭方洪</v>
          </cell>
          <cell r="I17" t="str">
            <v>许夏涛</v>
          </cell>
          <cell r="J17" t="str">
            <v>本科</v>
          </cell>
          <cell r="K17" t="str">
            <v>201806060320</v>
          </cell>
          <cell r="L17" t="str">
            <v>孟詹锞</v>
          </cell>
          <cell r="M17" t="str">
            <v>本科</v>
          </cell>
          <cell r="N17" t="str">
            <v>201806060218</v>
          </cell>
          <cell r="O17" t="str">
            <v>倪彬</v>
          </cell>
          <cell r="P17" t="str">
            <v>硕研</v>
          </cell>
          <cell r="Q17" t="str">
            <v>2111911016</v>
          </cell>
        </row>
        <row r="17">
          <cell r="X17" t="str">
            <v>三等奖</v>
          </cell>
        </row>
        <row r="18">
          <cell r="A18" t="str">
            <v>移动机器人自主导航避障系统</v>
          </cell>
          <cell r="B18" t="str">
            <v>张柏鑫</v>
          </cell>
          <cell r="C18" t="str">
            <v>刘安东</v>
          </cell>
          <cell r="D18" t="str">
            <v>2112003346</v>
          </cell>
          <cell r="E18">
            <v>18967108248</v>
          </cell>
          <cell r="F18" t="str">
            <v>信息工程学院</v>
          </cell>
          <cell r="G18" t="str">
            <v>硕研</v>
          </cell>
          <cell r="H18" t="str">
            <v>刘安东</v>
          </cell>
          <cell r="I18" t="str">
            <v>杨毅镔</v>
          </cell>
          <cell r="J18" t="str">
            <v>硕研</v>
          </cell>
          <cell r="K18" t="str">
            <v>2112103352</v>
          </cell>
          <cell r="L18" t="str">
            <v>朱华中</v>
          </cell>
          <cell r="M18" t="str">
            <v>硕研</v>
          </cell>
          <cell r="N18" t="str">
            <v>2112003101</v>
          </cell>
          <cell r="O18" t="str">
            <v>胡传浩</v>
          </cell>
          <cell r="P18" t="str">
            <v>硕研</v>
          </cell>
          <cell r="Q18" t="str">
            <v>2112103173</v>
          </cell>
          <cell r="R18" t="str">
            <v>吕方正</v>
          </cell>
          <cell r="S18" t="str">
            <v>硕研</v>
          </cell>
          <cell r="T18" t="str">
            <v>2112003284</v>
          </cell>
        </row>
        <row r="18">
          <cell r="X18" t="str">
            <v>特等奖</v>
          </cell>
        </row>
        <row r="19">
          <cell r="A19" t="str">
            <v>面向语音传输的语义通信系统</v>
          </cell>
          <cell r="B19" t="str">
            <v>钱江</v>
          </cell>
          <cell r="C19" t="str">
            <v>钱丽萍</v>
          </cell>
          <cell r="D19" t="str">
            <v>2112003232</v>
          </cell>
          <cell r="E19">
            <v>15381159929</v>
          </cell>
          <cell r="F19" t="str">
            <v>信息工程学院</v>
          </cell>
          <cell r="G19" t="str">
            <v>硕研</v>
          </cell>
          <cell r="H19" t="str">
            <v>钱丽萍</v>
          </cell>
          <cell r="I19" t="str">
            <v>吴湾湾</v>
          </cell>
          <cell r="J19" t="str">
            <v>硕研</v>
          </cell>
          <cell r="K19" t="str">
            <v>2112003134</v>
          </cell>
          <cell r="L19" t="str">
            <v>叶萍</v>
          </cell>
          <cell r="M19" t="str">
            <v>硕研</v>
          </cell>
          <cell r="N19" t="str">
            <v>2112103232</v>
          </cell>
          <cell r="O19" t="str">
            <v>蔡一鸣</v>
          </cell>
          <cell r="P19" t="str">
            <v>本科</v>
          </cell>
          <cell r="Q19" t="str">
            <v>201906060301</v>
          </cell>
          <cell r="R19" t="str">
            <v>余昭航</v>
          </cell>
          <cell r="S19" t="str">
            <v>硕研</v>
          </cell>
          <cell r="T19" t="str">
            <v>2112111004</v>
          </cell>
        </row>
        <row r="19">
          <cell r="X19" t="str">
            <v>一等奖</v>
          </cell>
        </row>
        <row r="20">
          <cell r="A20" t="str">
            <v>货车载荷实时监测系统</v>
          </cell>
          <cell r="B20" t="str">
            <v>李静</v>
          </cell>
          <cell r="C20" t="str">
            <v>王宪保</v>
          </cell>
          <cell r="D20" t="str">
            <v>201906060410</v>
          </cell>
          <cell r="E20">
            <v>17757197126</v>
          </cell>
          <cell r="F20" t="str">
            <v>信息工程学院</v>
          </cell>
          <cell r="G20" t="str">
            <v>本科</v>
          </cell>
          <cell r="H20" t="str">
            <v>王宪保</v>
          </cell>
          <cell r="I20" t="str">
            <v>杨泽文</v>
          </cell>
          <cell r="J20" t="str">
            <v>本科</v>
          </cell>
          <cell r="K20" t="str">
            <v>201806090226</v>
          </cell>
          <cell r="L20" t="str">
            <v>李秦峰</v>
          </cell>
          <cell r="M20" t="str">
            <v>本科</v>
          </cell>
          <cell r="N20" t="str">
            <v>201906060710</v>
          </cell>
        </row>
        <row r="20">
          <cell r="X20" t="str">
            <v>一等奖</v>
          </cell>
        </row>
      </sheetData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49"/>
  <sheetViews>
    <sheetView tabSelected="1" workbookViewId="0">
      <selection activeCell="K5" sqref="K5"/>
    </sheetView>
  </sheetViews>
  <sheetFormatPr defaultColWidth="9" defaultRowHeight="14.4"/>
  <cols>
    <col min="1" max="1" width="13.2222222222222" customWidth="1"/>
    <col min="2" max="2" width="44.3333333333333" customWidth="1"/>
    <col min="5" max="5" width="15.8888888888889" customWidth="1"/>
    <col min="8" max="8" width="20.2222222222222" customWidth="1"/>
  </cols>
  <sheetData>
    <row r="1" spans="1:10">
      <c r="A1" s="1" t="s">
        <v>0</v>
      </c>
      <c r="B1" s="1" t="s">
        <v>1</v>
      </c>
      <c r="C1" s="1" t="s">
        <v>2</v>
      </c>
      <c r="D1" s="2" t="s">
        <v>3</v>
      </c>
      <c r="E1" s="2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7" t="s">
        <v>9</v>
      </c>
    </row>
    <row r="2" ht="15.6" spans="1:10">
      <c r="A2" s="3" t="s">
        <v>10</v>
      </c>
      <c r="B2" s="4" t="s">
        <v>11</v>
      </c>
      <c r="C2" s="4" t="s">
        <v>12</v>
      </c>
      <c r="D2" s="2" t="s">
        <v>13</v>
      </c>
      <c r="E2" s="5" t="s">
        <v>14</v>
      </c>
      <c r="F2" s="6" t="s">
        <v>15</v>
      </c>
      <c r="G2" s="6">
        <v>300</v>
      </c>
      <c r="H2" s="6" t="s">
        <v>16</v>
      </c>
      <c r="I2" s="6">
        <v>0</v>
      </c>
      <c r="J2" s="8">
        <f t="shared" ref="J2:J49" si="0">I2+G2</f>
        <v>300</v>
      </c>
    </row>
    <row r="3" ht="15.6" spans="1:10">
      <c r="A3" s="3" t="s">
        <v>17</v>
      </c>
      <c r="B3" s="4" t="s">
        <v>18</v>
      </c>
      <c r="C3" s="4" t="s">
        <v>19</v>
      </c>
      <c r="D3" s="2" t="s">
        <v>13</v>
      </c>
      <c r="E3" s="5" t="s">
        <v>20</v>
      </c>
      <c r="F3" s="6" t="s">
        <v>15</v>
      </c>
      <c r="G3" s="6">
        <v>300</v>
      </c>
      <c r="H3" s="6" t="s">
        <v>16</v>
      </c>
      <c r="I3" s="6">
        <v>0</v>
      </c>
      <c r="J3" s="8">
        <f t="shared" si="0"/>
        <v>300</v>
      </c>
    </row>
    <row r="4" ht="15.6" spans="1:10">
      <c r="A4" s="3" t="s">
        <v>21</v>
      </c>
      <c r="B4" s="4" t="s">
        <v>22</v>
      </c>
      <c r="C4" s="4" t="s">
        <v>23</v>
      </c>
      <c r="D4" s="2" t="s">
        <v>13</v>
      </c>
      <c r="E4" s="5" t="s">
        <v>24</v>
      </c>
      <c r="F4" s="6" t="s">
        <v>25</v>
      </c>
      <c r="G4" s="6">
        <v>500</v>
      </c>
      <c r="H4" s="6" t="str">
        <f>VLOOKUP(B4,[1]Sheet1!$A$2:$X$20,24,0)</f>
        <v>二等奖</v>
      </c>
      <c r="I4" s="6">
        <v>200</v>
      </c>
      <c r="J4" s="8">
        <f t="shared" si="0"/>
        <v>700</v>
      </c>
    </row>
    <row r="5" ht="15.6" spans="1:10">
      <c r="A5" s="3" t="s">
        <v>26</v>
      </c>
      <c r="B5" s="4" t="s">
        <v>27</v>
      </c>
      <c r="C5" s="4" t="s">
        <v>28</v>
      </c>
      <c r="D5" s="2" t="s">
        <v>13</v>
      </c>
      <c r="E5" s="5" t="s">
        <v>29</v>
      </c>
      <c r="F5" s="6" t="s">
        <v>25</v>
      </c>
      <c r="G5" s="6">
        <v>500</v>
      </c>
      <c r="H5" s="6" t="str">
        <f>VLOOKUP(B5,[1]Sheet1!$A$2:$X$20,24,0)</f>
        <v>一等奖</v>
      </c>
      <c r="I5" s="6">
        <v>500</v>
      </c>
      <c r="J5" s="8">
        <f t="shared" si="0"/>
        <v>1000</v>
      </c>
    </row>
    <row r="6" ht="15.6" spans="1:10">
      <c r="A6" s="3" t="s">
        <v>30</v>
      </c>
      <c r="B6" s="4" t="s">
        <v>31</v>
      </c>
      <c r="C6" s="4" t="s">
        <v>32</v>
      </c>
      <c r="D6" s="2" t="s">
        <v>13</v>
      </c>
      <c r="E6" s="5" t="s">
        <v>33</v>
      </c>
      <c r="F6" s="6" t="s">
        <v>25</v>
      </c>
      <c r="G6" s="6">
        <v>500</v>
      </c>
      <c r="H6" s="6" t="str">
        <f>VLOOKUP(B6,[1]Sheet1!$A$2:$X$20,24,0)</f>
        <v>三等奖</v>
      </c>
      <c r="I6" s="6">
        <v>0</v>
      </c>
      <c r="J6" s="8">
        <f t="shared" si="0"/>
        <v>500</v>
      </c>
    </row>
    <row r="7" ht="15.6" spans="1:10">
      <c r="A7" s="3" t="s">
        <v>34</v>
      </c>
      <c r="B7" s="4" t="s">
        <v>35</v>
      </c>
      <c r="C7" s="4" t="s">
        <v>36</v>
      </c>
      <c r="D7" s="2" t="s">
        <v>13</v>
      </c>
      <c r="E7" s="5" t="s">
        <v>37</v>
      </c>
      <c r="F7" s="6" t="s">
        <v>25</v>
      </c>
      <c r="G7" s="6">
        <v>500</v>
      </c>
      <c r="H7" s="6" t="str">
        <f>VLOOKUP(B7,[1]Sheet1!$A$2:$X$20,24,0)</f>
        <v>三等奖</v>
      </c>
      <c r="I7" s="6">
        <v>0</v>
      </c>
      <c r="J7" s="8">
        <f t="shared" si="0"/>
        <v>500</v>
      </c>
    </row>
    <row r="8" ht="15.6" spans="1:10">
      <c r="A8" s="3" t="s">
        <v>38</v>
      </c>
      <c r="B8" s="4" t="s">
        <v>39</v>
      </c>
      <c r="C8" s="4" t="s">
        <v>40</v>
      </c>
      <c r="D8" s="2" t="s">
        <v>13</v>
      </c>
      <c r="E8" s="5" t="s">
        <v>41</v>
      </c>
      <c r="F8" s="6" t="s">
        <v>15</v>
      </c>
      <c r="G8" s="6">
        <v>300</v>
      </c>
      <c r="H8" s="6" t="s">
        <v>16</v>
      </c>
      <c r="I8" s="6">
        <v>0</v>
      </c>
      <c r="J8" s="8">
        <f t="shared" si="0"/>
        <v>300</v>
      </c>
    </row>
    <row r="9" ht="15.6" spans="1:10">
      <c r="A9" s="3" t="s">
        <v>42</v>
      </c>
      <c r="B9" s="4" t="s">
        <v>43</v>
      </c>
      <c r="C9" s="4" t="s">
        <v>44</v>
      </c>
      <c r="D9" s="2" t="s">
        <v>13</v>
      </c>
      <c r="E9" s="5" t="s">
        <v>45</v>
      </c>
      <c r="F9" s="6" t="s">
        <v>15</v>
      </c>
      <c r="G9" s="6">
        <v>300</v>
      </c>
      <c r="H9" s="6" t="s">
        <v>16</v>
      </c>
      <c r="I9" s="6">
        <v>0</v>
      </c>
      <c r="J9" s="8">
        <f t="shared" si="0"/>
        <v>300</v>
      </c>
    </row>
    <row r="10" ht="15.6" spans="1:10">
      <c r="A10" s="3" t="s">
        <v>46</v>
      </c>
      <c r="B10" s="4" t="s">
        <v>47</v>
      </c>
      <c r="C10" s="4" t="s">
        <v>48</v>
      </c>
      <c r="D10" s="2" t="s">
        <v>13</v>
      </c>
      <c r="E10" s="5" t="s">
        <v>49</v>
      </c>
      <c r="F10" s="6" t="s">
        <v>25</v>
      </c>
      <c r="G10" s="6">
        <v>500</v>
      </c>
      <c r="H10" s="6" t="str">
        <f>VLOOKUP(B10,[1]Sheet1!$A$2:$X$20,24,0)</f>
        <v>二等奖</v>
      </c>
      <c r="I10" s="6">
        <v>200</v>
      </c>
      <c r="J10" s="8">
        <f t="shared" si="0"/>
        <v>700</v>
      </c>
    </row>
    <row r="11" ht="15.6" spans="1:10">
      <c r="A11" s="3" t="s">
        <v>50</v>
      </c>
      <c r="B11" s="4" t="s">
        <v>51</v>
      </c>
      <c r="C11" s="4" t="s">
        <v>52</v>
      </c>
      <c r="D11" s="2" t="s">
        <v>13</v>
      </c>
      <c r="E11" s="5" t="s">
        <v>53</v>
      </c>
      <c r="F11" s="6" t="s">
        <v>25</v>
      </c>
      <c r="G11" s="6">
        <v>500</v>
      </c>
      <c r="H11" s="6" t="str">
        <f>VLOOKUP(B11,[1]Sheet1!$A$2:$X$20,24,0)</f>
        <v>二等奖</v>
      </c>
      <c r="I11" s="6">
        <v>200</v>
      </c>
      <c r="J11" s="8">
        <f t="shared" si="0"/>
        <v>700</v>
      </c>
    </row>
    <row r="12" ht="15.6" spans="1:10">
      <c r="A12" s="3" t="s">
        <v>54</v>
      </c>
      <c r="B12" s="4" t="s">
        <v>55</v>
      </c>
      <c r="C12" s="4" t="s">
        <v>56</v>
      </c>
      <c r="D12" s="2" t="s">
        <v>13</v>
      </c>
      <c r="E12" s="5" t="s">
        <v>57</v>
      </c>
      <c r="F12" s="6" t="s">
        <v>25</v>
      </c>
      <c r="G12" s="6">
        <v>500</v>
      </c>
      <c r="H12" s="6" t="str">
        <f>VLOOKUP(B12,[1]Sheet1!$A$2:$X$20,24,0)</f>
        <v>二等奖</v>
      </c>
      <c r="I12" s="6">
        <v>200</v>
      </c>
      <c r="J12" s="8">
        <f t="shared" si="0"/>
        <v>700</v>
      </c>
    </row>
    <row r="13" ht="15.6" spans="1:10">
      <c r="A13" s="3" t="s">
        <v>58</v>
      </c>
      <c r="B13" s="4" t="s">
        <v>59</v>
      </c>
      <c r="C13" s="4" t="s">
        <v>60</v>
      </c>
      <c r="D13" s="2" t="s">
        <v>13</v>
      </c>
      <c r="E13" s="5" t="s">
        <v>61</v>
      </c>
      <c r="F13" s="6" t="s">
        <v>15</v>
      </c>
      <c r="G13" s="6">
        <v>300</v>
      </c>
      <c r="H13" s="6" t="s">
        <v>16</v>
      </c>
      <c r="I13" s="6">
        <v>0</v>
      </c>
      <c r="J13" s="8">
        <f t="shared" si="0"/>
        <v>300</v>
      </c>
    </row>
    <row r="14" ht="15.6" spans="1:10">
      <c r="A14" s="3" t="s">
        <v>62</v>
      </c>
      <c r="B14" s="4" t="s">
        <v>63</v>
      </c>
      <c r="C14" s="4" t="s">
        <v>64</v>
      </c>
      <c r="D14" s="2" t="s">
        <v>13</v>
      </c>
      <c r="E14" s="5" t="s">
        <v>65</v>
      </c>
      <c r="F14" s="6" t="s">
        <v>15</v>
      </c>
      <c r="G14" s="6">
        <v>300</v>
      </c>
      <c r="H14" s="6" t="s">
        <v>16</v>
      </c>
      <c r="I14" s="6">
        <v>0</v>
      </c>
      <c r="J14" s="8">
        <f t="shared" si="0"/>
        <v>300</v>
      </c>
    </row>
    <row r="15" ht="15.6" spans="1:10">
      <c r="A15" s="3" t="s">
        <v>66</v>
      </c>
      <c r="B15" s="4" t="s">
        <v>67</v>
      </c>
      <c r="C15" s="4" t="s">
        <v>68</v>
      </c>
      <c r="D15" s="2" t="s">
        <v>13</v>
      </c>
      <c r="E15" s="5" t="s">
        <v>69</v>
      </c>
      <c r="F15" s="6" t="s">
        <v>15</v>
      </c>
      <c r="G15" s="6">
        <v>300</v>
      </c>
      <c r="H15" s="6" t="s">
        <v>16</v>
      </c>
      <c r="I15" s="6">
        <v>0</v>
      </c>
      <c r="J15" s="8">
        <f t="shared" si="0"/>
        <v>300</v>
      </c>
    </row>
    <row r="16" ht="15.6" spans="1:10">
      <c r="A16" s="3" t="s">
        <v>70</v>
      </c>
      <c r="B16" s="4" t="s">
        <v>71</v>
      </c>
      <c r="C16" s="4" t="s">
        <v>72</v>
      </c>
      <c r="D16" s="2" t="s">
        <v>13</v>
      </c>
      <c r="E16" s="5" t="s">
        <v>73</v>
      </c>
      <c r="F16" s="6" t="s">
        <v>25</v>
      </c>
      <c r="G16" s="6">
        <v>500</v>
      </c>
      <c r="H16" s="6" t="str">
        <f>VLOOKUP(B16,[1]Sheet1!$A$2:$X$20,24,0)</f>
        <v>二等奖</v>
      </c>
      <c r="I16" s="6">
        <v>200</v>
      </c>
      <c r="J16" s="8">
        <f t="shared" si="0"/>
        <v>700</v>
      </c>
    </row>
    <row r="17" ht="15.6" spans="1:10">
      <c r="A17" s="3" t="s">
        <v>74</v>
      </c>
      <c r="B17" s="4" t="s">
        <v>75</v>
      </c>
      <c r="C17" s="4" t="s">
        <v>76</v>
      </c>
      <c r="D17" s="2" t="s">
        <v>13</v>
      </c>
      <c r="E17" s="5" t="s">
        <v>77</v>
      </c>
      <c r="F17" s="6" t="s">
        <v>15</v>
      </c>
      <c r="G17" s="6">
        <v>300</v>
      </c>
      <c r="H17" s="6" t="s">
        <v>16</v>
      </c>
      <c r="I17" s="6">
        <v>0</v>
      </c>
      <c r="J17" s="8">
        <f t="shared" si="0"/>
        <v>300</v>
      </c>
    </row>
    <row r="18" ht="15.6" spans="1:10">
      <c r="A18" s="3" t="s">
        <v>78</v>
      </c>
      <c r="B18" s="4" t="s">
        <v>79</v>
      </c>
      <c r="C18" s="4" t="s">
        <v>80</v>
      </c>
      <c r="D18" s="2" t="s">
        <v>13</v>
      </c>
      <c r="E18" s="5" t="s">
        <v>81</v>
      </c>
      <c r="F18" s="6" t="s">
        <v>25</v>
      </c>
      <c r="G18" s="6">
        <v>500</v>
      </c>
      <c r="H18" s="6" t="str">
        <f>VLOOKUP(B18,[1]Sheet1!$A$2:$X$20,24,0)</f>
        <v>三等奖</v>
      </c>
      <c r="I18" s="6">
        <v>0</v>
      </c>
      <c r="J18" s="8">
        <f t="shared" si="0"/>
        <v>500</v>
      </c>
    </row>
    <row r="19" ht="15.6" spans="1:10">
      <c r="A19" s="3" t="s">
        <v>82</v>
      </c>
      <c r="B19" s="4" t="s">
        <v>83</v>
      </c>
      <c r="C19" s="4" t="s">
        <v>84</v>
      </c>
      <c r="D19" s="2" t="s">
        <v>13</v>
      </c>
      <c r="E19" s="5" t="s">
        <v>85</v>
      </c>
      <c r="F19" s="6" t="s">
        <v>25</v>
      </c>
      <c r="G19" s="6">
        <v>500</v>
      </c>
      <c r="H19" s="6" t="str">
        <f>VLOOKUP(B19,[1]Sheet1!$A$2:$X$20,24,0)</f>
        <v>三等奖</v>
      </c>
      <c r="I19" s="6">
        <v>200</v>
      </c>
      <c r="J19" s="8">
        <f t="shared" si="0"/>
        <v>700</v>
      </c>
    </row>
    <row r="20" ht="15.6" spans="1:10">
      <c r="A20" s="3" t="s">
        <v>86</v>
      </c>
      <c r="B20" s="4" t="s">
        <v>87</v>
      </c>
      <c r="C20" s="4" t="s">
        <v>88</v>
      </c>
      <c r="D20" s="2" t="s">
        <v>13</v>
      </c>
      <c r="E20" s="5" t="s">
        <v>89</v>
      </c>
      <c r="F20" s="6" t="s">
        <v>15</v>
      </c>
      <c r="G20" s="6">
        <v>300</v>
      </c>
      <c r="H20" s="6" t="s">
        <v>16</v>
      </c>
      <c r="I20" s="6">
        <v>0</v>
      </c>
      <c r="J20" s="8">
        <f t="shared" si="0"/>
        <v>300</v>
      </c>
    </row>
    <row r="21" ht="15.6" spans="1:10">
      <c r="A21" s="3" t="s">
        <v>90</v>
      </c>
      <c r="B21" s="4" t="s">
        <v>91</v>
      </c>
      <c r="C21" s="4" t="s">
        <v>92</v>
      </c>
      <c r="D21" s="2" t="s">
        <v>13</v>
      </c>
      <c r="E21" s="5" t="s">
        <v>93</v>
      </c>
      <c r="F21" s="6" t="s">
        <v>15</v>
      </c>
      <c r="G21" s="6">
        <v>300</v>
      </c>
      <c r="H21" s="6" t="s">
        <v>16</v>
      </c>
      <c r="I21" s="6">
        <v>0</v>
      </c>
      <c r="J21" s="8">
        <f t="shared" si="0"/>
        <v>300</v>
      </c>
    </row>
    <row r="22" ht="15.6" spans="1:10">
      <c r="A22" s="3" t="s">
        <v>94</v>
      </c>
      <c r="B22" s="4" t="s">
        <v>95</v>
      </c>
      <c r="C22" s="4" t="s">
        <v>96</v>
      </c>
      <c r="D22" s="2" t="s">
        <v>13</v>
      </c>
      <c r="E22" s="5" t="s">
        <v>97</v>
      </c>
      <c r="F22" s="6" t="s">
        <v>15</v>
      </c>
      <c r="G22" s="6">
        <v>300</v>
      </c>
      <c r="H22" s="6" t="s">
        <v>16</v>
      </c>
      <c r="I22" s="6">
        <v>0</v>
      </c>
      <c r="J22" s="8">
        <f t="shared" si="0"/>
        <v>300</v>
      </c>
    </row>
    <row r="23" ht="15.6" spans="1:10">
      <c r="A23" s="3" t="s">
        <v>98</v>
      </c>
      <c r="B23" s="4" t="s">
        <v>99</v>
      </c>
      <c r="C23" s="4" t="s">
        <v>100</v>
      </c>
      <c r="D23" s="2" t="s">
        <v>13</v>
      </c>
      <c r="E23" s="5" t="s">
        <v>101</v>
      </c>
      <c r="F23" s="6" t="s">
        <v>15</v>
      </c>
      <c r="G23" s="6">
        <v>300</v>
      </c>
      <c r="H23" s="6" t="s">
        <v>16</v>
      </c>
      <c r="I23" s="6">
        <v>0</v>
      </c>
      <c r="J23" s="8">
        <f t="shared" si="0"/>
        <v>300</v>
      </c>
    </row>
    <row r="24" ht="15.6" spans="1:10">
      <c r="A24" s="3" t="s">
        <v>102</v>
      </c>
      <c r="B24" s="4" t="s">
        <v>103</v>
      </c>
      <c r="C24" s="4" t="s">
        <v>104</v>
      </c>
      <c r="D24" s="2" t="s">
        <v>13</v>
      </c>
      <c r="E24" s="5" t="s">
        <v>105</v>
      </c>
      <c r="F24" s="6" t="s">
        <v>15</v>
      </c>
      <c r="G24" s="6">
        <v>300</v>
      </c>
      <c r="H24" s="6" t="s">
        <v>16</v>
      </c>
      <c r="I24" s="6">
        <v>0</v>
      </c>
      <c r="J24" s="8">
        <f t="shared" si="0"/>
        <v>300</v>
      </c>
    </row>
    <row r="25" ht="15.6" spans="1:10">
      <c r="A25" s="3" t="s">
        <v>106</v>
      </c>
      <c r="B25" s="4" t="s">
        <v>107</v>
      </c>
      <c r="C25" s="4" t="s">
        <v>108</v>
      </c>
      <c r="D25" s="2" t="s">
        <v>109</v>
      </c>
      <c r="E25" s="5">
        <v>1111903001</v>
      </c>
      <c r="F25" s="6" t="s">
        <v>25</v>
      </c>
      <c r="G25" s="6">
        <v>500</v>
      </c>
      <c r="H25" s="6" t="str">
        <f>VLOOKUP(B25,[1]Sheet1!$A$2:$X$20,24,0)</f>
        <v>三等奖</v>
      </c>
      <c r="I25" s="6">
        <v>0</v>
      </c>
      <c r="J25" s="8">
        <f t="shared" si="0"/>
        <v>500</v>
      </c>
    </row>
    <row r="26" ht="15.6" spans="1:10">
      <c r="A26" s="3" t="s">
        <v>110</v>
      </c>
      <c r="B26" s="4" t="s">
        <v>111</v>
      </c>
      <c r="C26" s="4" t="s">
        <v>112</v>
      </c>
      <c r="D26" s="2" t="s">
        <v>109</v>
      </c>
      <c r="E26" s="5">
        <v>1111803006</v>
      </c>
      <c r="F26" s="6" t="s">
        <v>15</v>
      </c>
      <c r="G26" s="6">
        <v>300</v>
      </c>
      <c r="H26" s="6" t="s">
        <v>16</v>
      </c>
      <c r="I26" s="6">
        <v>0</v>
      </c>
      <c r="J26" s="8">
        <f t="shared" si="0"/>
        <v>300</v>
      </c>
    </row>
    <row r="27" ht="15.6" spans="1:10">
      <c r="A27" s="3" t="s">
        <v>113</v>
      </c>
      <c r="B27" s="3" t="s">
        <v>114</v>
      </c>
      <c r="C27" s="3" t="s">
        <v>115</v>
      </c>
      <c r="D27" s="2" t="s">
        <v>109</v>
      </c>
      <c r="E27" s="5">
        <v>1111803013</v>
      </c>
      <c r="F27" s="6" t="s">
        <v>15</v>
      </c>
      <c r="G27" s="6">
        <v>300</v>
      </c>
      <c r="H27" s="6" t="s">
        <v>16</v>
      </c>
      <c r="I27" s="6">
        <v>0</v>
      </c>
      <c r="J27" s="8">
        <f t="shared" si="0"/>
        <v>300</v>
      </c>
    </row>
    <row r="28" ht="15.6" spans="1:10">
      <c r="A28" s="3" t="s">
        <v>116</v>
      </c>
      <c r="B28" s="4" t="s">
        <v>117</v>
      </c>
      <c r="C28" s="4" t="s">
        <v>118</v>
      </c>
      <c r="D28" s="2" t="s">
        <v>119</v>
      </c>
      <c r="E28" s="5">
        <v>2111903108</v>
      </c>
      <c r="F28" s="6" t="s">
        <v>25</v>
      </c>
      <c r="G28" s="6">
        <v>500</v>
      </c>
      <c r="H28" s="6" t="str">
        <f>VLOOKUP(B28,[1]Sheet1!$A$2:$X$20,24,0)</f>
        <v>一等奖</v>
      </c>
      <c r="I28" s="6">
        <v>500</v>
      </c>
      <c r="J28" s="8">
        <f t="shared" si="0"/>
        <v>1000</v>
      </c>
    </row>
    <row r="29" ht="15.6" spans="1:10">
      <c r="A29" s="3" t="s">
        <v>120</v>
      </c>
      <c r="B29" s="4" t="s">
        <v>121</v>
      </c>
      <c r="C29" s="4" t="s">
        <v>122</v>
      </c>
      <c r="D29" s="2" t="s">
        <v>119</v>
      </c>
      <c r="E29" s="5">
        <v>2111903118</v>
      </c>
      <c r="F29" s="6" t="s">
        <v>15</v>
      </c>
      <c r="G29" s="6">
        <v>300</v>
      </c>
      <c r="H29" s="6" t="s">
        <v>16</v>
      </c>
      <c r="I29" s="6">
        <v>0</v>
      </c>
      <c r="J29" s="8">
        <f t="shared" si="0"/>
        <v>300</v>
      </c>
    </row>
    <row r="30" ht="15.6" spans="1:10">
      <c r="A30" s="3" t="s">
        <v>123</v>
      </c>
      <c r="B30" s="4" t="s">
        <v>124</v>
      </c>
      <c r="C30" s="4" t="s">
        <v>125</v>
      </c>
      <c r="D30" s="2" t="s">
        <v>119</v>
      </c>
      <c r="E30" s="5">
        <v>2112003242</v>
      </c>
      <c r="F30" s="6" t="s">
        <v>15</v>
      </c>
      <c r="G30" s="6">
        <v>300</v>
      </c>
      <c r="H30" s="6" t="s">
        <v>16</v>
      </c>
      <c r="I30" s="6">
        <v>0</v>
      </c>
      <c r="J30" s="8">
        <f t="shared" si="0"/>
        <v>300</v>
      </c>
    </row>
    <row r="31" ht="15.6" spans="1:10">
      <c r="A31" s="3" t="s">
        <v>126</v>
      </c>
      <c r="B31" s="4" t="s">
        <v>127</v>
      </c>
      <c r="C31" s="4" t="s">
        <v>128</v>
      </c>
      <c r="D31" s="2" t="s">
        <v>119</v>
      </c>
      <c r="E31" s="5">
        <v>2112003091</v>
      </c>
      <c r="F31" s="6" t="s">
        <v>25</v>
      </c>
      <c r="G31" s="6">
        <v>500</v>
      </c>
      <c r="H31" s="6" t="str">
        <f>VLOOKUP(B31,[1]Sheet1!$A$2:$X$20,24,0)</f>
        <v>三等奖</v>
      </c>
      <c r="I31" s="6">
        <v>0</v>
      </c>
      <c r="J31" s="8">
        <f t="shared" si="0"/>
        <v>500</v>
      </c>
    </row>
    <row r="32" ht="15.6" spans="1:10">
      <c r="A32" s="3" t="s">
        <v>129</v>
      </c>
      <c r="B32" s="4" t="s">
        <v>130</v>
      </c>
      <c r="C32" s="4" t="s">
        <v>131</v>
      </c>
      <c r="D32" s="2" t="s">
        <v>119</v>
      </c>
      <c r="E32" s="5">
        <v>2112003122</v>
      </c>
      <c r="F32" s="6" t="s">
        <v>25</v>
      </c>
      <c r="G32" s="6">
        <v>500</v>
      </c>
      <c r="H32" s="6" t="str">
        <f>VLOOKUP(B32,[1]Sheet1!$A$2:$X$20,24,0)</f>
        <v>二等奖</v>
      </c>
      <c r="I32" s="6">
        <v>200</v>
      </c>
      <c r="J32" s="8">
        <f t="shared" si="0"/>
        <v>700</v>
      </c>
    </row>
    <row r="33" ht="15.6" spans="1:10">
      <c r="A33" s="3" t="s">
        <v>132</v>
      </c>
      <c r="B33" s="4" t="s">
        <v>133</v>
      </c>
      <c r="C33" s="4" t="s">
        <v>134</v>
      </c>
      <c r="D33" s="2" t="s">
        <v>119</v>
      </c>
      <c r="E33" s="5">
        <v>2112003083</v>
      </c>
      <c r="F33" s="6" t="s">
        <v>25</v>
      </c>
      <c r="G33" s="6">
        <v>500</v>
      </c>
      <c r="H33" s="6" t="str">
        <f>VLOOKUP(B33,[1]Sheet1!$A$2:$X$20,24,0)</f>
        <v>三等奖</v>
      </c>
      <c r="I33" s="6">
        <v>0</v>
      </c>
      <c r="J33" s="8">
        <f t="shared" si="0"/>
        <v>500</v>
      </c>
    </row>
    <row r="34" ht="15.6" spans="1:10">
      <c r="A34" s="3" t="s">
        <v>135</v>
      </c>
      <c r="B34" s="4" t="s">
        <v>136</v>
      </c>
      <c r="C34" s="4" t="s">
        <v>137</v>
      </c>
      <c r="D34" s="2" t="s">
        <v>119</v>
      </c>
      <c r="E34" s="5">
        <v>2112003037</v>
      </c>
      <c r="F34" s="6" t="s">
        <v>15</v>
      </c>
      <c r="G34" s="6">
        <v>300</v>
      </c>
      <c r="H34" s="6" t="s">
        <v>16</v>
      </c>
      <c r="I34" s="6">
        <v>0</v>
      </c>
      <c r="J34" s="8">
        <f t="shared" si="0"/>
        <v>300</v>
      </c>
    </row>
    <row r="35" ht="15.6" spans="1:10">
      <c r="A35" s="3" t="s">
        <v>138</v>
      </c>
      <c r="B35" s="4" t="s">
        <v>139</v>
      </c>
      <c r="C35" s="4" t="s">
        <v>140</v>
      </c>
      <c r="D35" s="2" t="s">
        <v>119</v>
      </c>
      <c r="E35" s="5">
        <v>2112003343</v>
      </c>
      <c r="F35" s="6" t="s">
        <v>15</v>
      </c>
      <c r="G35" s="6">
        <v>300</v>
      </c>
      <c r="H35" s="6" t="s">
        <v>16</v>
      </c>
      <c r="I35" s="6">
        <v>0</v>
      </c>
      <c r="J35" s="8">
        <f t="shared" si="0"/>
        <v>300</v>
      </c>
    </row>
    <row r="36" ht="15.6" spans="1:10">
      <c r="A36" s="3" t="s">
        <v>141</v>
      </c>
      <c r="B36" s="4" t="s">
        <v>142</v>
      </c>
      <c r="C36" s="4" t="s">
        <v>143</v>
      </c>
      <c r="D36" s="2" t="s">
        <v>119</v>
      </c>
      <c r="E36" s="5">
        <v>2112003246</v>
      </c>
      <c r="F36" s="6" t="s">
        <v>25</v>
      </c>
      <c r="G36" s="6">
        <v>500</v>
      </c>
      <c r="H36" s="6" t="str">
        <f>VLOOKUP(B36,[1]Sheet1!$A$2:$X$20,24,0)</f>
        <v>三等奖</v>
      </c>
      <c r="I36" s="6">
        <v>0</v>
      </c>
      <c r="J36" s="8">
        <f t="shared" si="0"/>
        <v>500</v>
      </c>
    </row>
    <row r="37" ht="15.6" spans="1:10">
      <c r="A37" s="3" t="s">
        <v>144</v>
      </c>
      <c r="B37" s="4" t="s">
        <v>145</v>
      </c>
      <c r="C37" s="4" t="s">
        <v>146</v>
      </c>
      <c r="D37" s="2" t="s">
        <v>119</v>
      </c>
      <c r="E37" s="5">
        <v>2112003050</v>
      </c>
      <c r="F37" s="6" t="s">
        <v>25</v>
      </c>
      <c r="G37" s="6">
        <v>500</v>
      </c>
      <c r="H37" s="6" t="str">
        <f>VLOOKUP(B37,[1]Sheet1!$A$2:$X$20,24,0)</f>
        <v>特等奖</v>
      </c>
      <c r="I37" s="6">
        <v>1000</v>
      </c>
      <c r="J37" s="8">
        <f t="shared" si="0"/>
        <v>1500</v>
      </c>
    </row>
    <row r="38" ht="15.6" spans="1:10">
      <c r="A38" s="3" t="s">
        <v>147</v>
      </c>
      <c r="B38" s="4" t="s">
        <v>148</v>
      </c>
      <c r="C38" s="4" t="s">
        <v>149</v>
      </c>
      <c r="D38" s="2" t="s">
        <v>119</v>
      </c>
      <c r="E38" s="5">
        <v>2112003218</v>
      </c>
      <c r="F38" s="6" t="s">
        <v>25</v>
      </c>
      <c r="G38" s="6">
        <v>500</v>
      </c>
      <c r="H38" s="6" t="str">
        <f>VLOOKUP(B38,[1]Sheet1!$A$2:$X$20,24,0)</f>
        <v>二等奖</v>
      </c>
      <c r="I38" s="6">
        <v>200</v>
      </c>
      <c r="J38" s="8">
        <f t="shared" si="0"/>
        <v>700</v>
      </c>
    </row>
    <row r="39" ht="15.6" spans="1:10">
      <c r="A39" s="3" t="s">
        <v>150</v>
      </c>
      <c r="B39" s="4" t="s">
        <v>151</v>
      </c>
      <c r="C39" s="4" t="s">
        <v>152</v>
      </c>
      <c r="D39" s="2" t="s">
        <v>119</v>
      </c>
      <c r="E39" s="5">
        <v>2111903167</v>
      </c>
      <c r="F39" s="6" t="s">
        <v>25</v>
      </c>
      <c r="G39" s="6">
        <v>500</v>
      </c>
      <c r="H39" s="6" t="str">
        <f>VLOOKUP(B39,[1]Sheet1!$A$2:$X$20,24,0)</f>
        <v>三等奖</v>
      </c>
      <c r="I39" s="6">
        <v>0</v>
      </c>
      <c r="J39" s="8">
        <f t="shared" si="0"/>
        <v>500</v>
      </c>
    </row>
    <row r="40" ht="15.6" spans="1:10">
      <c r="A40" s="3" t="s">
        <v>153</v>
      </c>
      <c r="B40" s="4" t="s">
        <v>154</v>
      </c>
      <c r="C40" s="4" t="s">
        <v>155</v>
      </c>
      <c r="D40" s="2" t="s">
        <v>119</v>
      </c>
      <c r="E40" s="5">
        <v>2111903167</v>
      </c>
      <c r="F40" s="6" t="s">
        <v>15</v>
      </c>
      <c r="G40" s="6">
        <v>300</v>
      </c>
      <c r="H40" s="6" t="s">
        <v>16</v>
      </c>
      <c r="I40" s="6">
        <v>0</v>
      </c>
      <c r="J40" s="8">
        <f t="shared" si="0"/>
        <v>300</v>
      </c>
    </row>
    <row r="41" ht="15.6" spans="1:10">
      <c r="A41" s="3" t="s">
        <v>156</v>
      </c>
      <c r="B41" s="4" t="s">
        <v>157</v>
      </c>
      <c r="C41" s="4" t="s">
        <v>158</v>
      </c>
      <c r="D41" s="2" t="s">
        <v>119</v>
      </c>
      <c r="E41" s="5">
        <v>2111903172</v>
      </c>
      <c r="F41" s="6" t="s">
        <v>15</v>
      </c>
      <c r="G41" s="6">
        <v>300</v>
      </c>
      <c r="H41" s="6" t="s">
        <v>16</v>
      </c>
      <c r="I41" s="6">
        <v>0</v>
      </c>
      <c r="J41" s="8">
        <f t="shared" si="0"/>
        <v>300</v>
      </c>
    </row>
    <row r="42" ht="15.6" spans="1:10">
      <c r="A42" s="3" t="s">
        <v>159</v>
      </c>
      <c r="B42" s="3" t="s">
        <v>160</v>
      </c>
      <c r="C42" s="3" t="s">
        <v>161</v>
      </c>
      <c r="D42" s="3" t="s">
        <v>119</v>
      </c>
      <c r="E42" s="3">
        <v>2111903172</v>
      </c>
      <c r="F42" s="3" t="s">
        <v>15</v>
      </c>
      <c r="G42" s="3">
        <v>300</v>
      </c>
      <c r="H42" s="3" t="s">
        <v>16</v>
      </c>
      <c r="I42" s="3">
        <v>0</v>
      </c>
      <c r="J42" s="8">
        <f t="shared" si="0"/>
        <v>300</v>
      </c>
    </row>
    <row r="43" ht="15.6" spans="1:10">
      <c r="A43" s="3" t="s">
        <v>162</v>
      </c>
      <c r="B43" s="3" t="s">
        <v>163</v>
      </c>
      <c r="C43" s="3" t="s">
        <v>164</v>
      </c>
      <c r="D43" s="3" t="s">
        <v>119</v>
      </c>
      <c r="E43" s="3">
        <v>2111903218</v>
      </c>
      <c r="F43" s="3" t="s">
        <v>15</v>
      </c>
      <c r="G43" s="3">
        <v>300</v>
      </c>
      <c r="H43" s="3" t="s">
        <v>16</v>
      </c>
      <c r="I43" s="3">
        <v>0</v>
      </c>
      <c r="J43" s="8">
        <f t="shared" si="0"/>
        <v>300</v>
      </c>
    </row>
    <row r="44" ht="15.6" spans="1:10">
      <c r="A44" s="3" t="s">
        <v>165</v>
      </c>
      <c r="B44" s="3" t="s">
        <v>166</v>
      </c>
      <c r="C44" s="3" t="s">
        <v>167</v>
      </c>
      <c r="D44" s="3" t="s">
        <v>119</v>
      </c>
      <c r="E44" s="3">
        <v>2111903085</v>
      </c>
      <c r="F44" s="3" t="s">
        <v>15</v>
      </c>
      <c r="G44" s="3">
        <v>300</v>
      </c>
      <c r="H44" s="3" t="s">
        <v>16</v>
      </c>
      <c r="I44" s="3">
        <v>0</v>
      </c>
      <c r="J44" s="8">
        <f t="shared" si="0"/>
        <v>300</v>
      </c>
    </row>
    <row r="45" ht="15.6" spans="1:10">
      <c r="A45" s="3" t="s">
        <v>168</v>
      </c>
      <c r="B45" s="3" t="s">
        <v>169</v>
      </c>
      <c r="C45" s="3" t="s">
        <v>170</v>
      </c>
      <c r="D45" s="3" t="s">
        <v>119</v>
      </c>
      <c r="E45" s="3">
        <v>2111903252</v>
      </c>
      <c r="F45" s="3" t="s">
        <v>15</v>
      </c>
      <c r="G45" s="3">
        <v>300</v>
      </c>
      <c r="H45" s="3" t="s">
        <v>16</v>
      </c>
      <c r="I45" s="3">
        <v>0</v>
      </c>
      <c r="J45" s="8">
        <f t="shared" si="0"/>
        <v>300</v>
      </c>
    </row>
    <row r="46" ht="15.6" spans="1:10">
      <c r="A46" s="3" t="s">
        <v>171</v>
      </c>
      <c r="B46" s="3" t="s">
        <v>172</v>
      </c>
      <c r="C46" s="3" t="s">
        <v>170</v>
      </c>
      <c r="D46" s="3" t="s">
        <v>119</v>
      </c>
      <c r="E46" s="3">
        <v>211193252</v>
      </c>
      <c r="F46" s="3" t="s">
        <v>15</v>
      </c>
      <c r="G46" s="3">
        <v>300</v>
      </c>
      <c r="H46" s="3" t="s">
        <v>16</v>
      </c>
      <c r="I46" s="3">
        <v>0</v>
      </c>
      <c r="J46" s="8">
        <f t="shared" si="0"/>
        <v>300</v>
      </c>
    </row>
    <row r="47" ht="15.6" spans="1:10">
      <c r="A47" s="3" t="s">
        <v>173</v>
      </c>
      <c r="B47" s="3" t="s">
        <v>174</v>
      </c>
      <c r="C47" s="3" t="s">
        <v>164</v>
      </c>
      <c r="D47" s="3" t="s">
        <v>119</v>
      </c>
      <c r="E47" s="3">
        <v>2111903218</v>
      </c>
      <c r="F47" s="3" t="s">
        <v>15</v>
      </c>
      <c r="G47" s="3">
        <v>300</v>
      </c>
      <c r="H47" s="3" t="s">
        <v>16</v>
      </c>
      <c r="I47" s="3">
        <v>0</v>
      </c>
      <c r="J47" s="8">
        <f t="shared" si="0"/>
        <v>300</v>
      </c>
    </row>
    <row r="48" ht="15.6" spans="1:10">
      <c r="A48" s="3" t="s">
        <v>175</v>
      </c>
      <c r="B48" s="3" t="s">
        <v>176</v>
      </c>
      <c r="C48" s="3" t="s">
        <v>177</v>
      </c>
      <c r="D48" s="3" t="s">
        <v>119</v>
      </c>
      <c r="E48" s="3">
        <v>2111903115</v>
      </c>
      <c r="F48" s="3" t="s">
        <v>15</v>
      </c>
      <c r="G48" s="3">
        <v>300</v>
      </c>
      <c r="H48" s="3" t="s">
        <v>16</v>
      </c>
      <c r="I48" s="3">
        <v>0</v>
      </c>
      <c r="J48" s="8">
        <f t="shared" si="0"/>
        <v>300</v>
      </c>
    </row>
    <row r="49" ht="15.6" spans="1:10">
      <c r="A49" s="3" t="s">
        <v>178</v>
      </c>
      <c r="B49" s="3" t="s">
        <v>179</v>
      </c>
      <c r="C49" s="3" t="s">
        <v>180</v>
      </c>
      <c r="D49" s="3" t="s">
        <v>119</v>
      </c>
      <c r="E49" s="3">
        <v>2112003325</v>
      </c>
      <c r="F49" s="3" t="s">
        <v>15</v>
      </c>
      <c r="G49" s="3">
        <v>300</v>
      </c>
      <c r="H49" s="3" t="s">
        <v>16</v>
      </c>
      <c r="I49" s="3">
        <v>0</v>
      </c>
      <c r="J49" s="8">
        <f t="shared" si="0"/>
        <v>300</v>
      </c>
    </row>
  </sheetData>
  <autoFilter ref="A1:J49">
    <extLst/>
  </autoFilter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Anjou</cp:lastModifiedBy>
  <dcterms:created xsi:type="dcterms:W3CDTF">2023-03-02T02:51:00Z</dcterms:created>
  <dcterms:modified xsi:type="dcterms:W3CDTF">2023-03-02T03:42:56Z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960458F837B346FE82E31D5D9EE9602D</vt:lpwstr>
  </property>
  <property fmtid="{D5CDD505-2E9C-101B-9397-08002B2CF9AE}" pid="3" name="KSOProductBuildVer">
    <vt:lpwstr>2052-11.1.0.13703</vt:lpwstr>
  </property>
</Properties>
</file>