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ericchen/Desktop/"/>
    </mc:Choice>
  </mc:AlternateContent>
  <xr:revisionPtr revIDLastSave="0" documentId="13_ncr:1_{01F81736-4560-2C47-B65D-3FD6DC50108C}" xr6:coauthVersionLast="47" xr6:coauthVersionMax="47" xr10:uidLastSave="{00000000-0000-0000-0000-000000000000}"/>
  <bookViews>
    <workbookView xWindow="0" yWindow="480" windowWidth="38400" windowHeight="21120" activeTab="3" xr2:uid="{00000000-000D-0000-FFFF-FFFF00000000}"/>
  </bookViews>
  <sheets>
    <sheet name="双控" sheetId="1" r:id="rId1"/>
    <sheet name="电通" sheetId="6" r:id="rId2"/>
    <sheet name="单控" sheetId="5" r:id="rId3"/>
    <sheet name="信通" sheetId="3" r:id="rId4"/>
  </sheets>
  <definedNames>
    <definedName name="_xlnm._FilterDatabase" localSheetId="2" hidden="1">单控!$A$3:$AB$211</definedName>
    <definedName name="_xlnm._FilterDatabase" localSheetId="1" hidden="1">电通!$A$3:$AB$57</definedName>
    <definedName name="_xlnm._FilterDatabase" localSheetId="0" hidden="1">双控!$A$2:$AB$120</definedName>
    <definedName name="_xlnm._FilterDatabase" localSheetId="3" hidden="1">信通!$A$2:$AB$37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7" i="3" l="1"/>
  <c r="Y37" i="3"/>
  <c r="U37" i="3"/>
  <c r="R37" i="3"/>
  <c r="J37" i="3"/>
  <c r="Z36" i="3"/>
  <c r="Y36" i="3"/>
  <c r="U36" i="3"/>
  <c r="R36" i="3"/>
  <c r="J36" i="3"/>
  <c r="Z35" i="3"/>
  <c r="Y35" i="3"/>
  <c r="U35" i="3"/>
  <c r="R35" i="3"/>
  <c r="J35" i="3"/>
  <c r="Z34" i="3"/>
  <c r="Y34" i="3"/>
  <c r="U34" i="3"/>
  <c r="R34" i="3"/>
  <c r="J34" i="3"/>
  <c r="Z33" i="3"/>
  <c r="Y33" i="3"/>
  <c r="U33" i="3"/>
  <c r="R33" i="3"/>
  <c r="J33" i="3"/>
  <c r="Z32" i="3"/>
  <c r="Y32" i="3"/>
  <c r="U32" i="3"/>
  <c r="R32" i="3"/>
  <c r="J32" i="3"/>
  <c r="Z31" i="3"/>
  <c r="Y31" i="3"/>
  <c r="U31" i="3"/>
  <c r="R31" i="3"/>
  <c r="J31" i="3"/>
  <c r="Z30" i="3"/>
  <c r="Y30" i="3"/>
  <c r="U30" i="3"/>
  <c r="R30" i="3"/>
  <c r="J30" i="3"/>
  <c r="Z29" i="3"/>
  <c r="Y29" i="3"/>
  <c r="U29" i="3"/>
  <c r="R29" i="3"/>
  <c r="J29" i="3"/>
  <c r="Z28" i="3"/>
  <c r="Y28" i="3"/>
  <c r="U28" i="3"/>
  <c r="R28" i="3"/>
  <c r="J28" i="3"/>
  <c r="Z27" i="3"/>
  <c r="Y27" i="3"/>
  <c r="U27" i="3"/>
  <c r="R27" i="3"/>
  <c r="J27" i="3"/>
  <c r="Z26" i="3"/>
  <c r="Y26" i="3"/>
  <c r="U26" i="3"/>
  <c r="R26" i="3"/>
  <c r="J26" i="3"/>
  <c r="Z25" i="3"/>
  <c r="Y25" i="3"/>
  <c r="U25" i="3"/>
  <c r="R25" i="3"/>
  <c r="J25" i="3"/>
  <c r="Z24" i="3"/>
  <c r="Y24" i="3"/>
  <c r="U24" i="3"/>
  <c r="R24" i="3"/>
  <c r="J24" i="3"/>
  <c r="Z23" i="3"/>
  <c r="Y23" i="3"/>
  <c r="U23" i="3"/>
  <c r="R23" i="3"/>
  <c r="J23" i="3"/>
  <c r="Z22" i="3"/>
  <c r="Y22" i="3"/>
  <c r="U22" i="3"/>
  <c r="R22" i="3"/>
  <c r="J22" i="3"/>
  <c r="Z21" i="3"/>
  <c r="Y21" i="3"/>
  <c r="U21" i="3"/>
  <c r="R21" i="3"/>
  <c r="J21" i="3"/>
  <c r="Z20" i="3"/>
  <c r="Y20" i="3"/>
  <c r="U20" i="3"/>
  <c r="R20" i="3"/>
  <c r="J20" i="3"/>
  <c r="Z19" i="3"/>
  <c r="Y19" i="3"/>
  <c r="U19" i="3"/>
  <c r="R19" i="3"/>
  <c r="J19" i="3"/>
  <c r="Z18" i="3"/>
  <c r="Y18" i="3"/>
  <c r="U18" i="3"/>
  <c r="R18" i="3"/>
  <c r="J18" i="3"/>
  <c r="Z17" i="3"/>
  <c r="Y17" i="3"/>
  <c r="U17" i="3"/>
  <c r="R17" i="3"/>
  <c r="J17" i="3"/>
  <c r="AA16" i="3"/>
  <c r="Z16" i="3"/>
  <c r="Y16" i="3"/>
  <c r="U16" i="3"/>
  <c r="R16" i="3"/>
  <c r="J16" i="3"/>
  <c r="Z15" i="3"/>
  <c r="Y15" i="3"/>
  <c r="U15" i="3"/>
  <c r="R15" i="3"/>
  <c r="J15" i="3"/>
  <c r="Z14" i="3"/>
  <c r="Y14" i="3"/>
  <c r="U14" i="3"/>
  <c r="R14" i="3"/>
  <c r="J14" i="3"/>
  <c r="Z13" i="3"/>
  <c r="Y13" i="3"/>
  <c r="U13" i="3"/>
  <c r="R13" i="3"/>
  <c r="J13" i="3"/>
  <c r="Z12" i="3"/>
  <c r="Y12" i="3"/>
  <c r="U12" i="3"/>
  <c r="R12" i="3"/>
  <c r="J12" i="3"/>
  <c r="Z11" i="3"/>
  <c r="Y11" i="3"/>
  <c r="U11" i="3"/>
  <c r="R11" i="3"/>
  <c r="J11" i="3"/>
  <c r="Z10" i="3"/>
  <c r="Y10" i="3"/>
  <c r="U10" i="3"/>
  <c r="R10" i="3"/>
  <c r="J10" i="3"/>
  <c r="Z9" i="3"/>
  <c r="Y9" i="3"/>
  <c r="U9" i="3"/>
  <c r="R9" i="3"/>
  <c r="J9" i="3"/>
  <c r="Z8" i="3"/>
  <c r="Y8" i="3"/>
  <c r="U8" i="3"/>
  <c r="R8" i="3"/>
  <c r="J8" i="3"/>
  <c r="Z7" i="3"/>
  <c r="Y7" i="3"/>
  <c r="U7" i="3"/>
  <c r="R7" i="3"/>
  <c r="J7" i="3"/>
  <c r="Z6" i="3"/>
  <c r="Y6" i="3"/>
  <c r="U6" i="3"/>
  <c r="R6" i="3"/>
  <c r="J6" i="3"/>
  <c r="Z5" i="3"/>
  <c r="Y5" i="3"/>
  <c r="U5" i="3"/>
  <c r="R5" i="3"/>
  <c r="J5" i="3"/>
  <c r="Z4" i="3"/>
  <c r="Y4" i="3"/>
  <c r="U4" i="3"/>
  <c r="R4" i="3"/>
  <c r="J4" i="3"/>
  <c r="Y211" i="5"/>
  <c r="U211" i="5"/>
  <c r="R211" i="5"/>
  <c r="J211" i="5"/>
  <c r="Y210" i="5"/>
  <c r="U210" i="5"/>
  <c r="R210" i="5"/>
  <c r="J210" i="5"/>
  <c r="Y209" i="5"/>
  <c r="U209" i="5"/>
  <c r="R209" i="5"/>
  <c r="J209" i="5"/>
  <c r="Y208" i="5"/>
  <c r="U208" i="5"/>
  <c r="R208" i="5"/>
  <c r="J208" i="5"/>
  <c r="Y207" i="5"/>
  <c r="U207" i="5"/>
  <c r="R207" i="5"/>
  <c r="J207" i="5"/>
  <c r="Y206" i="5"/>
  <c r="U206" i="5"/>
  <c r="R206" i="5"/>
  <c r="J206" i="5"/>
  <c r="Z206" i="5" s="1"/>
  <c r="Y205" i="5"/>
  <c r="U205" i="5"/>
  <c r="R205" i="5"/>
  <c r="J205" i="5"/>
  <c r="Y204" i="5"/>
  <c r="U204" i="5"/>
  <c r="R204" i="5"/>
  <c r="J204" i="5"/>
  <c r="Z204" i="5" s="1"/>
  <c r="Y203" i="5"/>
  <c r="U203" i="5"/>
  <c r="R203" i="5"/>
  <c r="J203" i="5"/>
  <c r="Y202" i="5"/>
  <c r="U202" i="5"/>
  <c r="R202" i="5"/>
  <c r="J202" i="5"/>
  <c r="Y201" i="5"/>
  <c r="U201" i="5"/>
  <c r="R201" i="5"/>
  <c r="J201" i="5"/>
  <c r="Y200" i="5"/>
  <c r="U200" i="5"/>
  <c r="R200" i="5"/>
  <c r="J200" i="5"/>
  <c r="Z200" i="5" s="1"/>
  <c r="Y199" i="5"/>
  <c r="U199" i="5"/>
  <c r="R199" i="5"/>
  <c r="J199" i="5"/>
  <c r="Y198" i="5"/>
  <c r="U198" i="5"/>
  <c r="R198" i="5"/>
  <c r="J198" i="5"/>
  <c r="Z198" i="5" s="1"/>
  <c r="Y197" i="5"/>
  <c r="U197" i="5"/>
  <c r="R197" i="5"/>
  <c r="J197" i="5"/>
  <c r="Y196" i="5"/>
  <c r="U196" i="5"/>
  <c r="R196" i="5"/>
  <c r="J196" i="5"/>
  <c r="Y195" i="5"/>
  <c r="U195" i="5"/>
  <c r="R195" i="5"/>
  <c r="J195" i="5"/>
  <c r="Z195" i="5" s="1"/>
  <c r="Y194" i="5"/>
  <c r="U194" i="5"/>
  <c r="R194" i="5"/>
  <c r="J194" i="5"/>
  <c r="Y193" i="5"/>
  <c r="U193" i="5"/>
  <c r="R193" i="5"/>
  <c r="J193" i="5"/>
  <c r="Y192" i="5"/>
  <c r="U192" i="5"/>
  <c r="R192" i="5"/>
  <c r="J192" i="5"/>
  <c r="Y191" i="5"/>
  <c r="U191" i="5"/>
  <c r="R191" i="5"/>
  <c r="J191" i="5"/>
  <c r="Y190" i="5"/>
  <c r="U190" i="5"/>
  <c r="R190" i="5"/>
  <c r="J190" i="5"/>
  <c r="Y189" i="5"/>
  <c r="U189" i="5"/>
  <c r="R189" i="5"/>
  <c r="J189" i="5"/>
  <c r="Y188" i="5"/>
  <c r="U188" i="5"/>
  <c r="R188" i="5"/>
  <c r="J188" i="5"/>
  <c r="Y187" i="5"/>
  <c r="U187" i="5"/>
  <c r="R187" i="5"/>
  <c r="J187" i="5"/>
  <c r="Y186" i="5"/>
  <c r="U186" i="5"/>
  <c r="R186" i="5"/>
  <c r="J186" i="5"/>
  <c r="Y185" i="5"/>
  <c r="U185" i="5"/>
  <c r="R185" i="5"/>
  <c r="J185" i="5"/>
  <c r="Y184" i="5"/>
  <c r="U184" i="5"/>
  <c r="R184" i="5"/>
  <c r="J184" i="5"/>
  <c r="Z184" i="5" s="1"/>
  <c r="Y183" i="5"/>
  <c r="U183" i="5"/>
  <c r="R183" i="5"/>
  <c r="J183" i="5"/>
  <c r="Y182" i="5"/>
  <c r="U182" i="5"/>
  <c r="R182" i="5"/>
  <c r="J182" i="5"/>
  <c r="Y181" i="5"/>
  <c r="U181" i="5"/>
  <c r="R181" i="5"/>
  <c r="J181" i="5"/>
  <c r="Y180" i="5"/>
  <c r="U180" i="5"/>
  <c r="R180" i="5"/>
  <c r="J180" i="5"/>
  <c r="Y179" i="5"/>
  <c r="U179" i="5"/>
  <c r="R179" i="5"/>
  <c r="J179" i="5"/>
  <c r="Y178" i="5"/>
  <c r="U178" i="5"/>
  <c r="R178" i="5"/>
  <c r="J178" i="5"/>
  <c r="Y177" i="5"/>
  <c r="U177" i="5"/>
  <c r="R177" i="5"/>
  <c r="J177" i="5"/>
  <c r="Y176" i="5"/>
  <c r="U176" i="5"/>
  <c r="R176" i="5"/>
  <c r="J176" i="5"/>
  <c r="Y175" i="5"/>
  <c r="U175" i="5"/>
  <c r="R175" i="5"/>
  <c r="J175" i="5"/>
  <c r="Y174" i="5"/>
  <c r="U174" i="5"/>
  <c r="R174" i="5"/>
  <c r="J174" i="5"/>
  <c r="Y173" i="5"/>
  <c r="U173" i="5"/>
  <c r="R173" i="5"/>
  <c r="J173" i="5"/>
  <c r="Y172" i="5"/>
  <c r="U172" i="5"/>
  <c r="R172" i="5"/>
  <c r="J172" i="5"/>
  <c r="Y171" i="5"/>
  <c r="U171" i="5"/>
  <c r="R171" i="5"/>
  <c r="J171" i="5"/>
  <c r="Z171" i="5" s="1"/>
  <c r="Y170" i="5"/>
  <c r="U170" i="5"/>
  <c r="R170" i="5"/>
  <c r="Z170" i="5" s="1"/>
  <c r="J170" i="5"/>
  <c r="Y169" i="5"/>
  <c r="U169" i="5"/>
  <c r="R169" i="5"/>
  <c r="J169" i="5"/>
  <c r="Y168" i="5"/>
  <c r="U168" i="5"/>
  <c r="R168" i="5"/>
  <c r="Z168" i="5" s="1"/>
  <c r="J168" i="5"/>
  <c r="Y167" i="5"/>
  <c r="U167" i="5"/>
  <c r="R167" i="5"/>
  <c r="J167" i="5"/>
  <c r="Z167" i="5" s="1"/>
  <c r="Y166" i="5"/>
  <c r="U166" i="5"/>
  <c r="R166" i="5"/>
  <c r="J166" i="5"/>
  <c r="Y165" i="5"/>
  <c r="U165" i="5"/>
  <c r="R165" i="5"/>
  <c r="J165" i="5"/>
  <c r="Y164" i="5"/>
  <c r="U164" i="5"/>
  <c r="Z164" i="5" s="1"/>
  <c r="R164" i="5"/>
  <c r="J164" i="5"/>
  <c r="Y163" i="5"/>
  <c r="U163" i="5"/>
  <c r="R163" i="5"/>
  <c r="J163" i="5"/>
  <c r="Y162" i="5"/>
  <c r="U162" i="5"/>
  <c r="R162" i="5"/>
  <c r="J162" i="5"/>
  <c r="Y161" i="5"/>
  <c r="U161" i="5"/>
  <c r="R161" i="5"/>
  <c r="Z161" i="5" s="1"/>
  <c r="J161" i="5"/>
  <c r="Y160" i="5"/>
  <c r="U160" i="5"/>
  <c r="R160" i="5"/>
  <c r="J160" i="5"/>
  <c r="Y159" i="5"/>
  <c r="U159" i="5"/>
  <c r="R159" i="5"/>
  <c r="Z159" i="5" s="1"/>
  <c r="J159" i="5"/>
  <c r="Y158" i="5"/>
  <c r="U158" i="5"/>
  <c r="R158" i="5"/>
  <c r="J158" i="5"/>
  <c r="Y157" i="5"/>
  <c r="U157" i="5"/>
  <c r="R157" i="5"/>
  <c r="Z157" i="5" s="1"/>
  <c r="J157" i="5"/>
  <c r="Y156" i="5"/>
  <c r="U156" i="5"/>
  <c r="R156" i="5"/>
  <c r="J156" i="5"/>
  <c r="Y155" i="5"/>
  <c r="U155" i="5"/>
  <c r="R155" i="5"/>
  <c r="Z155" i="5" s="1"/>
  <c r="J155" i="5"/>
  <c r="Y154" i="5"/>
  <c r="U154" i="5"/>
  <c r="R154" i="5"/>
  <c r="J154" i="5"/>
  <c r="Y153" i="5"/>
  <c r="U153" i="5"/>
  <c r="R153" i="5"/>
  <c r="Z153" i="5" s="1"/>
  <c r="J153" i="5"/>
  <c r="Y152" i="5"/>
  <c r="U152" i="5"/>
  <c r="R152" i="5"/>
  <c r="J152" i="5"/>
  <c r="Y151" i="5"/>
  <c r="U151" i="5"/>
  <c r="R151" i="5"/>
  <c r="J151" i="5"/>
  <c r="Y150" i="5"/>
  <c r="U150" i="5"/>
  <c r="R150" i="5"/>
  <c r="J150" i="5"/>
  <c r="Y149" i="5"/>
  <c r="U149" i="5"/>
  <c r="R149" i="5"/>
  <c r="J149" i="5"/>
  <c r="Y148" i="5"/>
  <c r="U148" i="5"/>
  <c r="R148" i="5"/>
  <c r="J148" i="5"/>
  <c r="Y147" i="5"/>
  <c r="U147" i="5"/>
  <c r="R147" i="5"/>
  <c r="J147" i="5"/>
  <c r="Y146" i="5"/>
  <c r="U146" i="5"/>
  <c r="R146" i="5"/>
  <c r="J146" i="5"/>
  <c r="Y145" i="5"/>
  <c r="U145" i="5"/>
  <c r="R145" i="5"/>
  <c r="J145" i="5"/>
  <c r="Y144" i="5"/>
  <c r="U144" i="5"/>
  <c r="R144" i="5"/>
  <c r="J144" i="5"/>
  <c r="Y143" i="5"/>
  <c r="U143" i="5"/>
  <c r="R143" i="5"/>
  <c r="J143" i="5"/>
  <c r="Y142" i="5"/>
  <c r="U142" i="5"/>
  <c r="R142" i="5"/>
  <c r="J142" i="5"/>
  <c r="Y141" i="5"/>
  <c r="U141" i="5"/>
  <c r="R141" i="5"/>
  <c r="Z141" i="5" s="1"/>
  <c r="J141" i="5"/>
  <c r="Y140" i="5"/>
  <c r="U140" i="5"/>
  <c r="Z140" i="5" s="1"/>
  <c r="R140" i="5"/>
  <c r="J140" i="5"/>
  <c r="Y139" i="5"/>
  <c r="U139" i="5"/>
  <c r="R139" i="5"/>
  <c r="J139" i="5"/>
  <c r="Y138" i="5"/>
  <c r="U138" i="5"/>
  <c r="R138" i="5"/>
  <c r="J138" i="5"/>
  <c r="Y137" i="5"/>
  <c r="U137" i="5"/>
  <c r="R137" i="5"/>
  <c r="J137" i="5"/>
  <c r="Y136" i="5"/>
  <c r="U136" i="5"/>
  <c r="R136" i="5"/>
  <c r="J136" i="5"/>
  <c r="Y135" i="5"/>
  <c r="U135" i="5"/>
  <c r="R135" i="5"/>
  <c r="J135" i="5"/>
  <c r="Y134" i="5"/>
  <c r="U134" i="5"/>
  <c r="Z134" i="5" s="1"/>
  <c r="R134" i="5"/>
  <c r="J134" i="5"/>
  <c r="Y133" i="5"/>
  <c r="U133" i="5"/>
  <c r="R133" i="5"/>
  <c r="J133" i="5"/>
  <c r="Y132" i="5"/>
  <c r="U132" i="5"/>
  <c r="R132" i="5"/>
  <c r="J132" i="5"/>
  <c r="Y131" i="5"/>
  <c r="U131" i="5"/>
  <c r="R131" i="5"/>
  <c r="J131" i="5"/>
  <c r="Y130" i="5"/>
  <c r="U130" i="5"/>
  <c r="R130" i="5"/>
  <c r="J130" i="5"/>
  <c r="Y129" i="5"/>
  <c r="U129" i="5"/>
  <c r="R129" i="5"/>
  <c r="J129" i="5"/>
  <c r="Y128" i="5"/>
  <c r="U128" i="5"/>
  <c r="R128" i="5"/>
  <c r="J128" i="5"/>
  <c r="Y127" i="5"/>
  <c r="U127" i="5"/>
  <c r="R127" i="5"/>
  <c r="J127" i="5"/>
  <c r="Y126" i="5"/>
  <c r="U126" i="5"/>
  <c r="R126" i="5"/>
  <c r="J126" i="5"/>
  <c r="Y125" i="5"/>
  <c r="U125" i="5"/>
  <c r="R125" i="5"/>
  <c r="J125" i="5"/>
  <c r="Y124" i="5"/>
  <c r="U124" i="5"/>
  <c r="R124" i="5"/>
  <c r="J124" i="5"/>
  <c r="Y123" i="5"/>
  <c r="U123" i="5"/>
  <c r="R123" i="5"/>
  <c r="J123" i="5"/>
  <c r="Y122" i="5"/>
  <c r="U122" i="5"/>
  <c r="R122" i="5"/>
  <c r="J122" i="5"/>
  <c r="Y121" i="5"/>
  <c r="U121" i="5"/>
  <c r="R121" i="5"/>
  <c r="J121" i="5"/>
  <c r="Y120" i="5"/>
  <c r="U120" i="5"/>
  <c r="R120" i="5"/>
  <c r="J120" i="5"/>
  <c r="Y119" i="5"/>
  <c r="U119" i="5"/>
  <c r="R119" i="5"/>
  <c r="J119" i="5"/>
  <c r="Y118" i="5"/>
  <c r="U118" i="5"/>
  <c r="R118" i="5"/>
  <c r="J118" i="5"/>
  <c r="Y117" i="5"/>
  <c r="U117" i="5"/>
  <c r="R117" i="5"/>
  <c r="J117" i="5"/>
  <c r="Y116" i="5"/>
  <c r="U116" i="5"/>
  <c r="R116" i="5"/>
  <c r="J116" i="5"/>
  <c r="Y115" i="5"/>
  <c r="U115" i="5"/>
  <c r="R115" i="5"/>
  <c r="J115" i="5"/>
  <c r="Z115" i="5" s="1"/>
  <c r="Y114" i="5"/>
  <c r="U114" i="5"/>
  <c r="R114" i="5"/>
  <c r="J114" i="5"/>
  <c r="Y113" i="5"/>
  <c r="U113" i="5"/>
  <c r="R113" i="5"/>
  <c r="J113" i="5"/>
  <c r="Y112" i="5"/>
  <c r="U112" i="5"/>
  <c r="R112" i="5"/>
  <c r="J112" i="5"/>
  <c r="Z112" i="5" s="1"/>
  <c r="Y111" i="5"/>
  <c r="U111" i="5"/>
  <c r="R111" i="5"/>
  <c r="J111" i="5"/>
  <c r="Y110" i="5"/>
  <c r="U110" i="5"/>
  <c r="R110" i="5"/>
  <c r="J110" i="5"/>
  <c r="Y109" i="5"/>
  <c r="U109" i="5"/>
  <c r="R109" i="5"/>
  <c r="J109" i="5"/>
  <c r="Y108" i="5"/>
  <c r="U108" i="5"/>
  <c r="R108" i="5"/>
  <c r="J108" i="5"/>
  <c r="Y107" i="5"/>
  <c r="U107" i="5"/>
  <c r="R107" i="5"/>
  <c r="J107" i="5"/>
  <c r="Z107" i="5" s="1"/>
  <c r="Y106" i="5"/>
  <c r="U106" i="5"/>
  <c r="R106" i="5"/>
  <c r="J106" i="5"/>
  <c r="Y105" i="5"/>
  <c r="U105" i="5"/>
  <c r="R105" i="5"/>
  <c r="J105" i="5"/>
  <c r="Y104" i="5"/>
  <c r="U104" i="5"/>
  <c r="R104" i="5"/>
  <c r="J104" i="5"/>
  <c r="Y103" i="5"/>
  <c r="U103" i="5"/>
  <c r="R103" i="5"/>
  <c r="J103" i="5"/>
  <c r="Z103" i="5" s="1"/>
  <c r="Y102" i="5"/>
  <c r="U102" i="5"/>
  <c r="R102" i="5"/>
  <c r="J102" i="5"/>
  <c r="Z102" i="5" s="1"/>
  <c r="Y101" i="5"/>
  <c r="U101" i="5"/>
  <c r="R101" i="5"/>
  <c r="J101" i="5"/>
  <c r="Y100" i="5"/>
  <c r="U100" i="5"/>
  <c r="R100" i="5"/>
  <c r="J100" i="5"/>
  <c r="Z100" i="5" s="1"/>
  <c r="Y99" i="5"/>
  <c r="U99" i="5"/>
  <c r="R99" i="5"/>
  <c r="J99" i="5"/>
  <c r="Y98" i="5"/>
  <c r="U98" i="5"/>
  <c r="R98" i="5"/>
  <c r="J98" i="5"/>
  <c r="Z98" i="5" s="1"/>
  <c r="Y97" i="5"/>
  <c r="U97" i="5"/>
  <c r="R97" i="5"/>
  <c r="J97" i="5"/>
  <c r="Y96" i="5"/>
  <c r="U96" i="5"/>
  <c r="R96" i="5"/>
  <c r="J96" i="5"/>
  <c r="Y95" i="5"/>
  <c r="U95" i="5"/>
  <c r="R95" i="5"/>
  <c r="J95" i="5"/>
  <c r="Z95" i="5" s="1"/>
  <c r="Y94" i="5"/>
  <c r="U94" i="5"/>
  <c r="R94" i="5"/>
  <c r="J94" i="5"/>
  <c r="Y93" i="5"/>
  <c r="U93" i="5"/>
  <c r="R93" i="5"/>
  <c r="J93" i="5"/>
  <c r="Y92" i="5"/>
  <c r="U92" i="5"/>
  <c r="R92" i="5"/>
  <c r="J92" i="5"/>
  <c r="Y91" i="5"/>
  <c r="U91" i="5"/>
  <c r="R91" i="5"/>
  <c r="J91" i="5"/>
  <c r="Y90" i="5"/>
  <c r="U90" i="5"/>
  <c r="R90" i="5"/>
  <c r="J90" i="5"/>
  <c r="Y89" i="5"/>
  <c r="U89" i="5"/>
  <c r="R89" i="5"/>
  <c r="J89" i="5"/>
  <c r="Y88" i="5"/>
  <c r="U88" i="5"/>
  <c r="R88" i="5"/>
  <c r="J88" i="5"/>
  <c r="Y87" i="5"/>
  <c r="U87" i="5"/>
  <c r="R87" i="5"/>
  <c r="J87" i="5"/>
  <c r="Y86" i="5"/>
  <c r="U86" i="5"/>
  <c r="R86" i="5"/>
  <c r="J86" i="5"/>
  <c r="Y85" i="5"/>
  <c r="U85" i="5"/>
  <c r="R85" i="5"/>
  <c r="J85" i="5"/>
  <c r="Y84" i="5"/>
  <c r="U84" i="5"/>
  <c r="R84" i="5"/>
  <c r="J84" i="5"/>
  <c r="Y83" i="5"/>
  <c r="U83" i="5"/>
  <c r="R83" i="5"/>
  <c r="J83" i="5"/>
  <c r="Z83" i="5" s="1"/>
  <c r="Y82" i="5"/>
  <c r="U82" i="5"/>
  <c r="R82" i="5"/>
  <c r="J82" i="5"/>
  <c r="Y81" i="5"/>
  <c r="U81" i="5"/>
  <c r="R81" i="5"/>
  <c r="J81" i="5"/>
  <c r="Y80" i="5"/>
  <c r="U80" i="5"/>
  <c r="R80" i="5"/>
  <c r="J80" i="5"/>
  <c r="Z80" i="5" s="1"/>
  <c r="Y79" i="5"/>
  <c r="U79" i="5"/>
  <c r="R79" i="5"/>
  <c r="Z79" i="5" s="1"/>
  <c r="J79" i="5"/>
  <c r="Y78" i="5"/>
  <c r="U78" i="5"/>
  <c r="R78" i="5"/>
  <c r="J78" i="5"/>
  <c r="Z78" i="5" s="1"/>
  <c r="Y77" i="5"/>
  <c r="U77" i="5"/>
  <c r="R77" i="5"/>
  <c r="J77" i="5"/>
  <c r="Y76" i="5"/>
  <c r="U76" i="5"/>
  <c r="R76" i="5"/>
  <c r="J76" i="5"/>
  <c r="Z76" i="5" s="1"/>
  <c r="Y75" i="5"/>
  <c r="U75" i="5"/>
  <c r="Z75" i="5" s="1"/>
  <c r="R75" i="5"/>
  <c r="J75" i="5"/>
  <c r="Y74" i="5"/>
  <c r="U74" i="5"/>
  <c r="R74" i="5"/>
  <c r="J74" i="5"/>
  <c r="Y73" i="5"/>
  <c r="U73" i="5"/>
  <c r="R73" i="5"/>
  <c r="J73" i="5"/>
  <c r="Y72" i="5"/>
  <c r="U72" i="5"/>
  <c r="R72" i="5"/>
  <c r="J72" i="5"/>
  <c r="Y71" i="5"/>
  <c r="Z71" i="5" s="1"/>
  <c r="U71" i="5"/>
  <c r="R71" i="5"/>
  <c r="J71" i="5"/>
  <c r="Y70" i="5"/>
  <c r="U70" i="5"/>
  <c r="R70" i="5"/>
  <c r="J70" i="5"/>
  <c r="Y69" i="5"/>
  <c r="U69" i="5"/>
  <c r="R69" i="5"/>
  <c r="J69" i="5"/>
  <c r="Y68" i="5"/>
  <c r="U68" i="5"/>
  <c r="Z68" i="5" s="1"/>
  <c r="R68" i="5"/>
  <c r="J68" i="5"/>
  <c r="Y67" i="5"/>
  <c r="U67" i="5"/>
  <c r="R67" i="5"/>
  <c r="J67" i="5"/>
  <c r="Y66" i="5"/>
  <c r="U66" i="5"/>
  <c r="R66" i="5"/>
  <c r="J66" i="5"/>
  <c r="Z66" i="5" s="1"/>
  <c r="Y65" i="5"/>
  <c r="U65" i="5"/>
  <c r="R65" i="5"/>
  <c r="J65" i="5"/>
  <c r="Y64" i="5"/>
  <c r="U64" i="5"/>
  <c r="R64" i="5"/>
  <c r="J64" i="5"/>
  <c r="Y63" i="5"/>
  <c r="U63" i="5"/>
  <c r="R63" i="5"/>
  <c r="J63" i="5"/>
  <c r="Y62" i="5"/>
  <c r="U62" i="5"/>
  <c r="R62" i="5"/>
  <c r="J62" i="5"/>
  <c r="Y61" i="5"/>
  <c r="U61" i="5"/>
  <c r="R61" i="5"/>
  <c r="J61" i="5"/>
  <c r="Y60" i="5"/>
  <c r="U60" i="5"/>
  <c r="R60" i="5"/>
  <c r="J60" i="5"/>
  <c r="Y59" i="5"/>
  <c r="U59" i="5"/>
  <c r="R59" i="5"/>
  <c r="J59" i="5"/>
  <c r="Y58" i="5"/>
  <c r="U58" i="5"/>
  <c r="R58" i="5"/>
  <c r="J58" i="5"/>
  <c r="Y57" i="5"/>
  <c r="U57" i="5"/>
  <c r="R57" i="5"/>
  <c r="J57" i="5"/>
  <c r="Y56" i="5"/>
  <c r="U56" i="5"/>
  <c r="R56" i="5"/>
  <c r="Z56" i="5" s="1"/>
  <c r="J56" i="5"/>
  <c r="Y55" i="5"/>
  <c r="U55" i="5"/>
  <c r="R55" i="5"/>
  <c r="J55" i="5"/>
  <c r="Y54" i="5"/>
  <c r="U54" i="5"/>
  <c r="R54" i="5"/>
  <c r="J54" i="5"/>
  <c r="Y53" i="5"/>
  <c r="U53" i="5"/>
  <c r="R53" i="5"/>
  <c r="J53" i="5"/>
  <c r="Y52" i="5"/>
  <c r="U52" i="5"/>
  <c r="R52" i="5"/>
  <c r="J52" i="5"/>
  <c r="Y51" i="5"/>
  <c r="U51" i="5"/>
  <c r="R51" i="5"/>
  <c r="J51" i="5"/>
  <c r="Y50" i="5"/>
  <c r="U50" i="5"/>
  <c r="R50" i="5"/>
  <c r="Z50" i="5" s="1"/>
  <c r="J50" i="5"/>
  <c r="Y49" i="5"/>
  <c r="U49" i="5"/>
  <c r="R49" i="5"/>
  <c r="J49" i="5"/>
  <c r="Y48" i="5"/>
  <c r="U48" i="5"/>
  <c r="R48" i="5"/>
  <c r="J48" i="5"/>
  <c r="Y47" i="5"/>
  <c r="U47" i="5"/>
  <c r="R47" i="5"/>
  <c r="J47" i="5"/>
  <c r="Y46" i="5"/>
  <c r="U46" i="5"/>
  <c r="R46" i="5"/>
  <c r="J46" i="5"/>
  <c r="Y45" i="5"/>
  <c r="U45" i="5"/>
  <c r="R45" i="5"/>
  <c r="J45" i="5"/>
  <c r="Y44" i="5"/>
  <c r="U44" i="5"/>
  <c r="R44" i="5"/>
  <c r="J44" i="5"/>
  <c r="Y43" i="5"/>
  <c r="U43" i="5"/>
  <c r="R43" i="5"/>
  <c r="J43" i="5"/>
  <c r="Z43" i="5" s="1"/>
  <c r="Y42" i="5"/>
  <c r="U42" i="5"/>
  <c r="R42" i="5"/>
  <c r="J42" i="5"/>
  <c r="Y41" i="5"/>
  <c r="U41" i="5"/>
  <c r="R41" i="5"/>
  <c r="J41" i="5"/>
  <c r="Y40" i="5"/>
  <c r="U40" i="5"/>
  <c r="R40" i="5"/>
  <c r="J40" i="5"/>
  <c r="Y39" i="5"/>
  <c r="U39" i="5"/>
  <c r="R39" i="5"/>
  <c r="J39" i="5"/>
  <c r="Z39" i="5" s="1"/>
  <c r="Y38" i="5"/>
  <c r="U38" i="5"/>
  <c r="Z38" i="5" s="1"/>
  <c r="R38" i="5"/>
  <c r="J38" i="5"/>
  <c r="Y37" i="5"/>
  <c r="U37" i="5"/>
  <c r="R37" i="5"/>
  <c r="J37" i="5"/>
  <c r="Y36" i="5"/>
  <c r="U36" i="5"/>
  <c r="R36" i="5"/>
  <c r="J36" i="5"/>
  <c r="Y35" i="5"/>
  <c r="U35" i="5"/>
  <c r="R35" i="5"/>
  <c r="J35" i="5"/>
  <c r="Y34" i="5"/>
  <c r="U34" i="5"/>
  <c r="R34" i="5"/>
  <c r="J34" i="5"/>
  <c r="Y33" i="5"/>
  <c r="U33" i="5"/>
  <c r="R33" i="5"/>
  <c r="J33" i="5"/>
  <c r="Y32" i="5"/>
  <c r="U32" i="5"/>
  <c r="Z32" i="5" s="1"/>
  <c r="R32" i="5"/>
  <c r="J32" i="5"/>
  <c r="Y31" i="5"/>
  <c r="U31" i="5"/>
  <c r="R31" i="5"/>
  <c r="J31" i="5"/>
  <c r="Y30" i="5"/>
  <c r="Z30" i="5" s="1"/>
  <c r="U30" i="5"/>
  <c r="R30" i="5"/>
  <c r="J30" i="5"/>
  <c r="Y29" i="5"/>
  <c r="U29" i="5"/>
  <c r="R29" i="5"/>
  <c r="J29" i="5"/>
  <c r="Y28" i="5"/>
  <c r="U28" i="5"/>
  <c r="R28" i="5"/>
  <c r="J28" i="5"/>
  <c r="Y27" i="5"/>
  <c r="U27" i="5"/>
  <c r="Z27" i="5" s="1"/>
  <c r="R27" i="5"/>
  <c r="J27" i="5"/>
  <c r="Y26" i="5"/>
  <c r="U26" i="5"/>
  <c r="R26" i="5"/>
  <c r="J26" i="5"/>
  <c r="Y25" i="5"/>
  <c r="U25" i="5"/>
  <c r="R25" i="5"/>
  <c r="J25" i="5"/>
  <c r="Y24" i="5"/>
  <c r="U24" i="5"/>
  <c r="R24" i="5"/>
  <c r="J24" i="5"/>
  <c r="Y23" i="5"/>
  <c r="U23" i="5"/>
  <c r="R23" i="5"/>
  <c r="J23" i="5"/>
  <c r="Z22" i="5"/>
  <c r="Y22" i="5"/>
  <c r="U22" i="5"/>
  <c r="R22" i="5"/>
  <c r="J22" i="5"/>
  <c r="Y21" i="5"/>
  <c r="U21" i="5"/>
  <c r="R21" i="5"/>
  <c r="J21" i="5"/>
  <c r="Y20" i="5"/>
  <c r="U20" i="5"/>
  <c r="R20" i="5"/>
  <c r="J20" i="5"/>
  <c r="Z20" i="5" s="1"/>
  <c r="Y19" i="5"/>
  <c r="U19" i="5"/>
  <c r="R19" i="5"/>
  <c r="J19" i="5"/>
  <c r="Y18" i="5"/>
  <c r="U18" i="5"/>
  <c r="R18" i="5"/>
  <c r="J18" i="5"/>
  <c r="Z18" i="5" s="1"/>
  <c r="Y17" i="5"/>
  <c r="U17" i="5"/>
  <c r="R17" i="5"/>
  <c r="J17" i="5"/>
  <c r="Z17" i="5" s="1"/>
  <c r="Y16" i="5"/>
  <c r="U16" i="5"/>
  <c r="R16" i="5"/>
  <c r="J16" i="5"/>
  <c r="Y15" i="5"/>
  <c r="U15" i="5"/>
  <c r="R15" i="5"/>
  <c r="J15" i="5"/>
  <c r="Z15" i="5" s="1"/>
  <c r="Y14" i="5"/>
  <c r="U14" i="5"/>
  <c r="R14" i="5"/>
  <c r="J14" i="5"/>
  <c r="Z14" i="5" s="1"/>
  <c r="Y13" i="5"/>
  <c r="U13" i="5"/>
  <c r="R13" i="5"/>
  <c r="Z13" i="5" s="1"/>
  <c r="J13" i="5"/>
  <c r="Y12" i="5"/>
  <c r="U12" i="5"/>
  <c r="R12" i="5"/>
  <c r="J12" i="5"/>
  <c r="Z12" i="5" s="1"/>
  <c r="Y11" i="5"/>
  <c r="U11" i="5"/>
  <c r="R11" i="5"/>
  <c r="Z11" i="5" s="1"/>
  <c r="J11" i="5"/>
  <c r="Y10" i="5"/>
  <c r="U10" i="5"/>
  <c r="R10" i="5"/>
  <c r="J10" i="5"/>
  <c r="Z10" i="5" s="1"/>
  <c r="Y9" i="5"/>
  <c r="U9" i="5"/>
  <c r="R9" i="5"/>
  <c r="J9" i="5"/>
  <c r="Y8" i="5"/>
  <c r="U8" i="5"/>
  <c r="R8" i="5"/>
  <c r="J8" i="5"/>
  <c r="Y7" i="5"/>
  <c r="U7" i="5"/>
  <c r="R7" i="5"/>
  <c r="J7" i="5"/>
  <c r="Y6" i="5"/>
  <c r="U6" i="5"/>
  <c r="R6" i="5"/>
  <c r="J6" i="5"/>
  <c r="Z6" i="5" s="1"/>
  <c r="Y5" i="5"/>
  <c r="U5" i="5"/>
  <c r="R5" i="5"/>
  <c r="J5" i="5"/>
  <c r="Y4" i="5"/>
  <c r="U4" i="5"/>
  <c r="R4" i="5"/>
  <c r="J4" i="5"/>
  <c r="AA57" i="6"/>
  <c r="Z57" i="6"/>
  <c r="Y57" i="6"/>
  <c r="U57" i="6"/>
  <c r="R57" i="6"/>
  <c r="J57" i="6"/>
  <c r="AA56" i="6"/>
  <c r="Z56" i="6"/>
  <c r="Y56" i="6"/>
  <c r="U56" i="6"/>
  <c r="R56" i="6"/>
  <c r="J56" i="6"/>
  <c r="AA55" i="6"/>
  <c r="Z55" i="6"/>
  <c r="Y55" i="6"/>
  <c r="U55" i="6"/>
  <c r="R55" i="6"/>
  <c r="J55" i="6"/>
  <c r="AA54" i="6"/>
  <c r="Z54" i="6"/>
  <c r="Y54" i="6"/>
  <c r="U54" i="6"/>
  <c r="R54" i="6"/>
  <c r="J54" i="6"/>
  <c r="AA53" i="6"/>
  <c r="Z53" i="6"/>
  <c r="Y53" i="6"/>
  <c r="U53" i="6"/>
  <c r="R53" i="6"/>
  <c r="J53" i="6"/>
  <c r="AA52" i="6"/>
  <c r="Z52" i="6"/>
  <c r="Y52" i="6"/>
  <c r="U52" i="6"/>
  <c r="R52" i="6"/>
  <c r="J52" i="6"/>
  <c r="AA51" i="6"/>
  <c r="Z51" i="6"/>
  <c r="Y51" i="6"/>
  <c r="U51" i="6"/>
  <c r="R51" i="6"/>
  <c r="J51" i="6"/>
  <c r="AA50" i="6"/>
  <c r="Z50" i="6"/>
  <c r="Y50" i="6"/>
  <c r="U50" i="6"/>
  <c r="R50" i="6"/>
  <c r="J50" i="6"/>
  <c r="AA49" i="6"/>
  <c r="Z49" i="6"/>
  <c r="Y49" i="6"/>
  <c r="U49" i="6"/>
  <c r="R49" i="6"/>
  <c r="J49" i="6"/>
  <c r="AA48" i="6"/>
  <c r="Z48" i="6"/>
  <c r="Y48" i="6"/>
  <c r="U48" i="6"/>
  <c r="R48" i="6"/>
  <c r="J48" i="6"/>
  <c r="AA47" i="6"/>
  <c r="Z47" i="6"/>
  <c r="Y47" i="6"/>
  <c r="U47" i="6"/>
  <c r="R47" i="6"/>
  <c r="J47" i="6"/>
  <c r="AA46" i="6"/>
  <c r="Z46" i="6"/>
  <c r="Y46" i="6"/>
  <c r="U46" i="6"/>
  <c r="R46" i="6"/>
  <c r="J46" i="6"/>
  <c r="AA45" i="6"/>
  <c r="Z45" i="6"/>
  <c r="Y45" i="6"/>
  <c r="U45" i="6"/>
  <c r="R45" i="6"/>
  <c r="J45" i="6"/>
  <c r="AA44" i="6"/>
  <c r="Z44" i="6"/>
  <c r="Y44" i="6"/>
  <c r="U44" i="6"/>
  <c r="R44" i="6"/>
  <c r="J44" i="6"/>
  <c r="AA43" i="6"/>
  <c r="Z43" i="6"/>
  <c r="Y43" i="6"/>
  <c r="U43" i="6"/>
  <c r="R43" i="6"/>
  <c r="J43" i="6"/>
  <c r="AA42" i="6"/>
  <c r="Z42" i="6"/>
  <c r="Y42" i="6"/>
  <c r="U42" i="6"/>
  <c r="R42" i="6"/>
  <c r="J42" i="6"/>
  <c r="AA41" i="6"/>
  <c r="Z41" i="6"/>
  <c r="Y41" i="6"/>
  <c r="U41" i="6"/>
  <c r="R41" i="6"/>
  <c r="J41" i="6"/>
  <c r="AA40" i="6"/>
  <c r="Z40" i="6"/>
  <c r="Y40" i="6"/>
  <c r="U40" i="6"/>
  <c r="R40" i="6"/>
  <c r="J40" i="6"/>
  <c r="AA39" i="6"/>
  <c r="Z39" i="6"/>
  <c r="Y39" i="6"/>
  <c r="U39" i="6"/>
  <c r="R39" i="6"/>
  <c r="J39" i="6"/>
  <c r="AA38" i="6"/>
  <c r="Z38" i="6"/>
  <c r="Y38" i="6"/>
  <c r="U38" i="6"/>
  <c r="R38" i="6"/>
  <c r="J38" i="6"/>
  <c r="AA37" i="6"/>
  <c r="Z37" i="6"/>
  <c r="Y37" i="6"/>
  <c r="U37" i="6"/>
  <c r="R37" i="6"/>
  <c r="J37" i="6"/>
  <c r="AA36" i="6"/>
  <c r="Z36" i="6"/>
  <c r="Y36" i="6"/>
  <c r="U36" i="6"/>
  <c r="R36" i="6"/>
  <c r="J36" i="6"/>
  <c r="AA35" i="6"/>
  <c r="Z35" i="6"/>
  <c r="Y35" i="6"/>
  <c r="U35" i="6"/>
  <c r="R35" i="6"/>
  <c r="J35" i="6"/>
  <c r="AA34" i="6"/>
  <c r="Z34" i="6"/>
  <c r="Y34" i="6"/>
  <c r="U34" i="6"/>
  <c r="R34" i="6"/>
  <c r="J34" i="6"/>
  <c r="AA33" i="6"/>
  <c r="Z33" i="6"/>
  <c r="Y33" i="6"/>
  <c r="U33" i="6"/>
  <c r="R33" i="6"/>
  <c r="J33" i="6"/>
  <c r="AA32" i="6"/>
  <c r="Z32" i="6"/>
  <c r="Y32" i="6"/>
  <c r="U32" i="6"/>
  <c r="R32" i="6"/>
  <c r="J32" i="6"/>
  <c r="AA31" i="6"/>
  <c r="Z31" i="6"/>
  <c r="Y31" i="6"/>
  <c r="U31" i="6"/>
  <c r="R31" i="6"/>
  <c r="J31" i="6"/>
  <c r="AA30" i="6"/>
  <c r="Z30" i="6"/>
  <c r="Y30" i="6"/>
  <c r="U30" i="6"/>
  <c r="R30" i="6"/>
  <c r="J30" i="6"/>
  <c r="AA29" i="6"/>
  <c r="Z29" i="6"/>
  <c r="Y29" i="6"/>
  <c r="U29" i="6"/>
  <c r="R29" i="6"/>
  <c r="J29" i="6"/>
  <c r="AA28" i="6"/>
  <c r="Z28" i="6"/>
  <c r="Y28" i="6"/>
  <c r="U28" i="6"/>
  <c r="R28" i="6"/>
  <c r="J28" i="6"/>
  <c r="AA27" i="6"/>
  <c r="Z27" i="6"/>
  <c r="Y27" i="6"/>
  <c r="U27" i="6"/>
  <c r="R27" i="6"/>
  <c r="J27" i="6"/>
  <c r="AA26" i="6"/>
  <c r="Z26" i="6"/>
  <c r="Y26" i="6"/>
  <c r="U26" i="6"/>
  <c r="R26" i="6"/>
  <c r="J26" i="6"/>
  <c r="AA25" i="6"/>
  <c r="Z25" i="6"/>
  <c r="Y25" i="6"/>
  <c r="U25" i="6"/>
  <c r="R25" i="6"/>
  <c r="J25" i="6"/>
  <c r="AA24" i="6"/>
  <c r="Z24" i="6"/>
  <c r="Y24" i="6"/>
  <c r="U24" i="6"/>
  <c r="R24" i="6"/>
  <c r="J24" i="6"/>
  <c r="AA23" i="6"/>
  <c r="Z23" i="6"/>
  <c r="Y23" i="6"/>
  <c r="U23" i="6"/>
  <c r="R23" i="6"/>
  <c r="J23" i="6"/>
  <c r="AA22" i="6"/>
  <c r="Z22" i="6"/>
  <c r="Y22" i="6"/>
  <c r="U22" i="6"/>
  <c r="R22" i="6"/>
  <c r="J22" i="6"/>
  <c r="AA21" i="6"/>
  <c r="Z21" i="6"/>
  <c r="Y21" i="6"/>
  <c r="U21" i="6"/>
  <c r="R21" i="6"/>
  <c r="J21" i="6"/>
  <c r="AA20" i="6"/>
  <c r="Z20" i="6"/>
  <c r="Y20" i="6"/>
  <c r="U20" i="6"/>
  <c r="R20" i="6"/>
  <c r="J20" i="6"/>
  <c r="AA19" i="6"/>
  <c r="Z19" i="6"/>
  <c r="Y19" i="6"/>
  <c r="U19" i="6"/>
  <c r="R19" i="6"/>
  <c r="J19" i="6"/>
  <c r="AA18" i="6"/>
  <c r="Z18" i="6"/>
  <c r="Y18" i="6"/>
  <c r="U18" i="6"/>
  <c r="R18" i="6"/>
  <c r="J18" i="6"/>
  <c r="AA17" i="6"/>
  <c r="Z17" i="6"/>
  <c r="Y17" i="6"/>
  <c r="U17" i="6"/>
  <c r="R17" i="6"/>
  <c r="J17" i="6"/>
  <c r="AA16" i="6"/>
  <c r="Z16" i="6"/>
  <c r="Y16" i="6"/>
  <c r="U16" i="6"/>
  <c r="R16" i="6"/>
  <c r="J16" i="6"/>
  <c r="AA15" i="6"/>
  <c r="Z15" i="6"/>
  <c r="Y15" i="6"/>
  <c r="U15" i="6"/>
  <c r="R15" i="6"/>
  <c r="J15" i="6"/>
  <c r="AA14" i="6"/>
  <c r="Z14" i="6"/>
  <c r="Y14" i="6"/>
  <c r="U14" i="6"/>
  <c r="R14" i="6"/>
  <c r="J14" i="6"/>
  <c r="AA13" i="6"/>
  <c r="Z13" i="6"/>
  <c r="Y13" i="6"/>
  <c r="U13" i="6"/>
  <c r="R13" i="6"/>
  <c r="J13" i="6"/>
  <c r="AA12" i="6"/>
  <c r="Z12" i="6"/>
  <c r="Y12" i="6"/>
  <c r="U12" i="6"/>
  <c r="R12" i="6"/>
  <c r="J12" i="6"/>
  <c r="AA11" i="6"/>
  <c r="Z11" i="6"/>
  <c r="Y11" i="6"/>
  <c r="U11" i="6"/>
  <c r="R11" i="6"/>
  <c r="J11" i="6"/>
  <c r="AA10" i="6"/>
  <c r="Z10" i="6"/>
  <c r="Y10" i="6"/>
  <c r="U10" i="6"/>
  <c r="R10" i="6"/>
  <c r="J10" i="6"/>
  <c r="AA9" i="6"/>
  <c r="Z9" i="6"/>
  <c r="Y9" i="6"/>
  <c r="U9" i="6"/>
  <c r="R9" i="6"/>
  <c r="J9" i="6"/>
  <c r="AA8" i="6"/>
  <c r="Z8" i="6"/>
  <c r="Y8" i="6"/>
  <c r="U8" i="6"/>
  <c r="R8" i="6"/>
  <c r="J8" i="6"/>
  <c r="AA7" i="6"/>
  <c r="Z7" i="6"/>
  <c r="Y7" i="6"/>
  <c r="U7" i="6"/>
  <c r="R7" i="6"/>
  <c r="J7" i="6"/>
  <c r="AA6" i="6"/>
  <c r="Z6" i="6"/>
  <c r="Y6" i="6"/>
  <c r="U6" i="6"/>
  <c r="R6" i="6"/>
  <c r="J6" i="6"/>
  <c r="AA5" i="6"/>
  <c r="Z5" i="6"/>
  <c r="Y5" i="6"/>
  <c r="U5" i="6"/>
  <c r="R5" i="6"/>
  <c r="J5" i="6"/>
  <c r="AA4" i="6"/>
  <c r="Z4" i="6"/>
  <c r="Y4" i="6"/>
  <c r="U4" i="6"/>
  <c r="R4" i="6"/>
  <c r="J4" i="6"/>
  <c r="Z120" i="1"/>
  <c r="Y120" i="1"/>
  <c r="U120" i="1"/>
  <c r="R120" i="1"/>
  <c r="J120" i="1"/>
  <c r="Z119" i="1"/>
  <c r="Y119" i="1"/>
  <c r="U119" i="1"/>
  <c r="R119" i="1"/>
  <c r="J119" i="1"/>
  <c r="Z118" i="1"/>
  <c r="Y118" i="1"/>
  <c r="U118" i="1"/>
  <c r="R118" i="1"/>
  <c r="J118" i="1"/>
  <c r="Z117" i="1"/>
  <c r="Y117" i="1"/>
  <c r="U117" i="1"/>
  <c r="R117" i="1"/>
  <c r="J117" i="1"/>
  <c r="Z116" i="1"/>
  <c r="Y116" i="1"/>
  <c r="U116" i="1"/>
  <c r="R116" i="1"/>
  <c r="J116" i="1"/>
  <c r="Z115" i="1"/>
  <c r="Y115" i="1"/>
  <c r="U115" i="1"/>
  <c r="R115" i="1"/>
  <c r="J115" i="1"/>
  <c r="Z114" i="1"/>
  <c r="Y114" i="1"/>
  <c r="U114" i="1"/>
  <c r="R114" i="1"/>
  <c r="J114" i="1"/>
  <c r="Z113" i="1"/>
  <c r="Y113" i="1"/>
  <c r="U113" i="1"/>
  <c r="R113" i="1"/>
  <c r="J113" i="1"/>
  <c r="Z112" i="1"/>
  <c r="Y112" i="1"/>
  <c r="U112" i="1"/>
  <c r="R112" i="1"/>
  <c r="J112" i="1"/>
  <c r="Z111" i="1"/>
  <c r="Y111" i="1"/>
  <c r="U111" i="1"/>
  <c r="R111" i="1"/>
  <c r="J111" i="1"/>
  <c r="Z110" i="1"/>
  <c r="Y110" i="1"/>
  <c r="U110" i="1"/>
  <c r="R110" i="1"/>
  <c r="J110" i="1"/>
  <c r="Z109" i="1"/>
  <c r="Y109" i="1"/>
  <c r="U109" i="1"/>
  <c r="R109" i="1"/>
  <c r="J109" i="1"/>
  <c r="Z108" i="1"/>
  <c r="Y108" i="1"/>
  <c r="U108" i="1"/>
  <c r="R108" i="1"/>
  <c r="J108" i="1"/>
  <c r="Z107" i="1"/>
  <c r="Y107" i="1"/>
  <c r="U107" i="1"/>
  <c r="R107" i="1"/>
  <c r="J107" i="1"/>
  <c r="Z106" i="1"/>
  <c r="Y106" i="1"/>
  <c r="U106" i="1"/>
  <c r="R106" i="1"/>
  <c r="J106" i="1"/>
  <c r="Z105" i="1"/>
  <c r="Y105" i="1"/>
  <c r="U105" i="1"/>
  <c r="R105" i="1"/>
  <c r="J105" i="1"/>
  <c r="Z104" i="1"/>
  <c r="Y104" i="1"/>
  <c r="U104" i="1"/>
  <c r="R104" i="1"/>
  <c r="J104" i="1"/>
  <c r="Z103" i="1"/>
  <c r="Y103" i="1"/>
  <c r="U103" i="1"/>
  <c r="R103" i="1"/>
  <c r="J103" i="1"/>
  <c r="Z102" i="1"/>
  <c r="Y102" i="1"/>
  <c r="U102" i="1"/>
  <c r="R102" i="1"/>
  <c r="J102" i="1"/>
  <c r="Z101" i="1"/>
  <c r="Y101" i="1"/>
  <c r="U101" i="1"/>
  <c r="R101" i="1"/>
  <c r="J101" i="1"/>
  <c r="Z100" i="1"/>
  <c r="Y100" i="1"/>
  <c r="U100" i="1"/>
  <c r="R100" i="1"/>
  <c r="J100" i="1"/>
  <c r="Z99" i="1"/>
  <c r="Y99" i="1"/>
  <c r="U99" i="1"/>
  <c r="R99" i="1"/>
  <c r="J99" i="1"/>
  <c r="Z98" i="1"/>
  <c r="Y98" i="1"/>
  <c r="U98" i="1"/>
  <c r="R98" i="1"/>
  <c r="J98" i="1"/>
  <c r="Z97" i="1"/>
  <c r="Y97" i="1"/>
  <c r="U97" i="1"/>
  <c r="R97" i="1"/>
  <c r="J97" i="1"/>
  <c r="Z96" i="1"/>
  <c r="Y96" i="1"/>
  <c r="U96" i="1"/>
  <c r="R96" i="1"/>
  <c r="J96" i="1"/>
  <c r="Z95" i="1"/>
  <c r="Y95" i="1"/>
  <c r="U95" i="1"/>
  <c r="R95" i="1"/>
  <c r="J95" i="1"/>
  <c r="Z94" i="1"/>
  <c r="Y94" i="1"/>
  <c r="U94" i="1"/>
  <c r="R94" i="1"/>
  <c r="J94" i="1"/>
  <c r="Z93" i="1"/>
  <c r="Y93" i="1"/>
  <c r="U93" i="1"/>
  <c r="R93" i="1"/>
  <c r="J93" i="1"/>
  <c r="Z92" i="1"/>
  <c r="Y92" i="1"/>
  <c r="U92" i="1"/>
  <c r="R92" i="1"/>
  <c r="J92" i="1"/>
  <c r="Z91" i="1"/>
  <c r="Y91" i="1"/>
  <c r="U91" i="1"/>
  <c r="R91" i="1"/>
  <c r="J91" i="1"/>
  <c r="Z90" i="1"/>
  <c r="Y90" i="1"/>
  <c r="U90" i="1"/>
  <c r="R90" i="1"/>
  <c r="J90" i="1"/>
  <c r="Z89" i="1"/>
  <c r="Y89" i="1"/>
  <c r="U89" i="1"/>
  <c r="R89" i="1"/>
  <c r="J89" i="1"/>
  <c r="Z88" i="1"/>
  <c r="Y88" i="1"/>
  <c r="U88" i="1"/>
  <c r="R88" i="1"/>
  <c r="J88" i="1"/>
  <c r="Z87" i="1"/>
  <c r="Y87" i="1"/>
  <c r="U87" i="1"/>
  <c r="R87" i="1"/>
  <c r="J87" i="1"/>
  <c r="Z86" i="1"/>
  <c r="Y86" i="1"/>
  <c r="U86" i="1"/>
  <c r="R86" i="1"/>
  <c r="J86" i="1"/>
  <c r="Z85" i="1"/>
  <c r="Y85" i="1"/>
  <c r="U85" i="1"/>
  <c r="R85" i="1"/>
  <c r="J85" i="1"/>
  <c r="Z84" i="1"/>
  <c r="Y84" i="1"/>
  <c r="U84" i="1"/>
  <c r="R84" i="1"/>
  <c r="J84" i="1"/>
  <c r="Z83" i="1"/>
  <c r="Y83" i="1"/>
  <c r="U83" i="1"/>
  <c r="R83" i="1"/>
  <c r="J83" i="1"/>
  <c r="Z82" i="1"/>
  <c r="Y82" i="1"/>
  <c r="U82" i="1"/>
  <c r="R82" i="1"/>
  <c r="J82" i="1"/>
  <c r="Z81" i="1"/>
  <c r="Y81" i="1"/>
  <c r="U81" i="1"/>
  <c r="R81" i="1"/>
  <c r="J81" i="1"/>
  <c r="Z80" i="1"/>
  <c r="Y80" i="1"/>
  <c r="U80" i="1"/>
  <c r="R80" i="1"/>
  <c r="J80" i="1"/>
  <c r="Z79" i="1"/>
  <c r="Y79" i="1"/>
  <c r="U79" i="1"/>
  <c r="R79" i="1"/>
  <c r="J79" i="1"/>
  <c r="Z78" i="1"/>
  <c r="Y78" i="1"/>
  <c r="U78" i="1"/>
  <c r="R78" i="1"/>
  <c r="J78" i="1"/>
  <c r="Z77" i="1"/>
  <c r="Y77" i="1"/>
  <c r="U77" i="1"/>
  <c r="R77" i="1"/>
  <c r="J77" i="1"/>
  <c r="Z76" i="1"/>
  <c r="Y76" i="1"/>
  <c r="U76" i="1"/>
  <c r="R76" i="1"/>
  <c r="J76" i="1"/>
  <c r="Z75" i="1"/>
  <c r="Y75" i="1"/>
  <c r="U75" i="1"/>
  <c r="R75" i="1"/>
  <c r="J75" i="1"/>
  <c r="Z74" i="1"/>
  <c r="Y74" i="1"/>
  <c r="U74" i="1"/>
  <c r="R74" i="1"/>
  <c r="J74" i="1"/>
  <c r="Z73" i="1"/>
  <c r="Y73" i="1"/>
  <c r="U73" i="1"/>
  <c r="R73" i="1"/>
  <c r="J73" i="1"/>
  <c r="Z72" i="1"/>
  <c r="Y72" i="1"/>
  <c r="U72" i="1"/>
  <c r="R72" i="1"/>
  <c r="J72" i="1"/>
  <c r="Z71" i="1"/>
  <c r="Y71" i="1"/>
  <c r="U71" i="1"/>
  <c r="R71" i="1"/>
  <c r="J71" i="1"/>
  <c r="Z70" i="1"/>
  <c r="Y70" i="1"/>
  <c r="U70" i="1"/>
  <c r="R70" i="1"/>
  <c r="J70" i="1"/>
  <c r="Z69" i="1"/>
  <c r="Y69" i="1"/>
  <c r="U69" i="1"/>
  <c r="R69" i="1"/>
  <c r="J69" i="1"/>
  <c r="Z68" i="1"/>
  <c r="Y68" i="1"/>
  <c r="U68" i="1"/>
  <c r="R68" i="1"/>
  <c r="J68" i="1"/>
  <c r="Z67" i="1"/>
  <c r="Y67" i="1"/>
  <c r="U67" i="1"/>
  <c r="R67" i="1"/>
  <c r="J67" i="1"/>
  <c r="Z66" i="1"/>
  <c r="Y66" i="1"/>
  <c r="U66" i="1"/>
  <c r="R66" i="1"/>
  <c r="J66" i="1"/>
  <c r="Z65" i="1"/>
  <c r="Y65" i="1"/>
  <c r="U65" i="1"/>
  <c r="R65" i="1"/>
  <c r="J65" i="1"/>
  <c r="Z64" i="1"/>
  <c r="Y64" i="1"/>
  <c r="U64" i="1"/>
  <c r="R64" i="1"/>
  <c r="J64" i="1"/>
  <c r="Z63" i="1"/>
  <c r="Y63" i="1"/>
  <c r="U63" i="1"/>
  <c r="R63" i="1"/>
  <c r="J63" i="1"/>
  <c r="Z62" i="1"/>
  <c r="Y62" i="1"/>
  <c r="U62" i="1"/>
  <c r="R62" i="1"/>
  <c r="J62" i="1"/>
  <c r="Z61" i="1"/>
  <c r="Y61" i="1"/>
  <c r="U61" i="1"/>
  <c r="R61" i="1"/>
  <c r="J61" i="1"/>
  <c r="Z60" i="1"/>
  <c r="Y60" i="1"/>
  <c r="U60" i="1"/>
  <c r="R60" i="1"/>
  <c r="J60" i="1"/>
  <c r="Z59" i="1"/>
  <c r="Y59" i="1"/>
  <c r="U59" i="1"/>
  <c r="R59" i="1"/>
  <c r="J59" i="1"/>
  <c r="Z58" i="1"/>
  <c r="Y58" i="1"/>
  <c r="U58" i="1"/>
  <c r="R58" i="1"/>
  <c r="J58" i="1"/>
  <c r="Z57" i="1"/>
  <c r="Y57" i="1"/>
  <c r="U57" i="1"/>
  <c r="R57" i="1"/>
  <c r="J57" i="1"/>
  <c r="Z56" i="1"/>
  <c r="Y56" i="1"/>
  <c r="U56" i="1"/>
  <c r="R56" i="1"/>
  <c r="J56" i="1"/>
  <c r="Z55" i="1"/>
  <c r="Y55" i="1"/>
  <c r="U55" i="1"/>
  <c r="R55" i="1"/>
  <c r="J55" i="1"/>
  <c r="Z54" i="1"/>
  <c r="Y54" i="1"/>
  <c r="U54" i="1"/>
  <c r="R54" i="1"/>
  <c r="J54" i="1"/>
  <c r="Z53" i="1"/>
  <c r="Y53" i="1"/>
  <c r="U53" i="1"/>
  <c r="R53" i="1"/>
  <c r="J53" i="1"/>
  <c r="Z52" i="1"/>
  <c r="Y52" i="1"/>
  <c r="U52" i="1"/>
  <c r="R52" i="1"/>
  <c r="J52" i="1"/>
  <c r="Z51" i="1"/>
  <c r="Y51" i="1"/>
  <c r="U51" i="1"/>
  <c r="R51" i="1"/>
  <c r="J51" i="1"/>
  <c r="Z50" i="1"/>
  <c r="Y50" i="1"/>
  <c r="U50" i="1"/>
  <c r="R50" i="1"/>
  <c r="J50" i="1"/>
  <c r="Z49" i="1"/>
  <c r="Y49" i="1"/>
  <c r="U49" i="1"/>
  <c r="R49" i="1"/>
  <c r="J49" i="1"/>
  <c r="Z48" i="1"/>
  <c r="Y48" i="1"/>
  <c r="U48" i="1"/>
  <c r="R48" i="1"/>
  <c r="J48" i="1"/>
  <c r="Z47" i="1"/>
  <c r="Y47" i="1"/>
  <c r="U47" i="1"/>
  <c r="R47" i="1"/>
  <c r="J47" i="1"/>
  <c r="Z46" i="1"/>
  <c r="Y46" i="1"/>
  <c r="U46" i="1"/>
  <c r="R46" i="1"/>
  <c r="J46" i="1"/>
  <c r="Z45" i="1"/>
  <c r="Y45" i="1"/>
  <c r="U45" i="1"/>
  <c r="R45" i="1"/>
  <c r="J45" i="1"/>
  <c r="Z44" i="1"/>
  <c r="Y44" i="1"/>
  <c r="U44" i="1"/>
  <c r="R44" i="1"/>
  <c r="J44" i="1"/>
  <c r="Z43" i="1"/>
  <c r="Y43" i="1"/>
  <c r="U43" i="1"/>
  <c r="R43" i="1"/>
  <c r="J43" i="1"/>
  <c r="Z42" i="1"/>
  <c r="Y42" i="1"/>
  <c r="U42" i="1"/>
  <c r="R42" i="1"/>
  <c r="J42" i="1"/>
  <c r="Z41" i="1"/>
  <c r="Y41" i="1"/>
  <c r="U41" i="1"/>
  <c r="R41" i="1"/>
  <c r="J41" i="1"/>
  <c r="Z40" i="1"/>
  <c r="Y40" i="1"/>
  <c r="U40" i="1"/>
  <c r="R40" i="1"/>
  <c r="J40" i="1"/>
  <c r="Z39" i="1"/>
  <c r="Y39" i="1"/>
  <c r="U39" i="1"/>
  <c r="R39" i="1"/>
  <c r="J39" i="1"/>
  <c r="Z38" i="1"/>
  <c r="Y38" i="1"/>
  <c r="U38" i="1"/>
  <c r="R38" i="1"/>
  <c r="J38" i="1"/>
  <c r="Z37" i="1"/>
  <c r="Y37" i="1"/>
  <c r="U37" i="1"/>
  <c r="R37" i="1"/>
  <c r="J37" i="1"/>
  <c r="Z36" i="1"/>
  <c r="Y36" i="1"/>
  <c r="U36" i="1"/>
  <c r="R36" i="1"/>
  <c r="J36" i="1"/>
  <c r="Z35" i="1"/>
  <c r="Y35" i="1"/>
  <c r="U35" i="1"/>
  <c r="R35" i="1"/>
  <c r="J35" i="1"/>
  <c r="Z34" i="1"/>
  <c r="Y34" i="1"/>
  <c r="U34" i="1"/>
  <c r="R34" i="1"/>
  <c r="J34" i="1"/>
  <c r="Z33" i="1"/>
  <c r="Y33" i="1"/>
  <c r="U33" i="1"/>
  <c r="R33" i="1"/>
  <c r="J33" i="1"/>
  <c r="Z32" i="1"/>
  <c r="Y32" i="1"/>
  <c r="U32" i="1"/>
  <c r="R32" i="1"/>
  <c r="J32" i="1"/>
  <c r="Z31" i="1"/>
  <c r="Y31" i="1"/>
  <c r="U31" i="1"/>
  <c r="R31" i="1"/>
  <c r="J31" i="1"/>
  <c r="Z30" i="1"/>
  <c r="Y30" i="1"/>
  <c r="U30" i="1"/>
  <c r="R30" i="1"/>
  <c r="J30" i="1"/>
  <c r="Z29" i="1"/>
  <c r="Y29" i="1"/>
  <c r="U29" i="1"/>
  <c r="R29" i="1"/>
  <c r="J29" i="1"/>
  <c r="Z28" i="1"/>
  <c r="Y28" i="1"/>
  <c r="U28" i="1"/>
  <c r="R28" i="1"/>
  <c r="J28" i="1"/>
  <c r="Z27" i="1"/>
  <c r="Y27" i="1"/>
  <c r="U27" i="1"/>
  <c r="R27" i="1"/>
  <c r="J27" i="1"/>
  <c r="Z26" i="1"/>
  <c r="Y26" i="1"/>
  <c r="U26" i="1"/>
  <c r="R26" i="1"/>
  <c r="J26" i="1"/>
  <c r="Z25" i="1"/>
  <c r="Y25" i="1"/>
  <c r="U25" i="1"/>
  <c r="R25" i="1"/>
  <c r="J25" i="1"/>
  <c r="Z24" i="1"/>
  <c r="Y24" i="1"/>
  <c r="U24" i="1"/>
  <c r="R24" i="1"/>
  <c r="J24" i="1"/>
  <c r="Z23" i="1"/>
  <c r="Y23" i="1"/>
  <c r="U23" i="1"/>
  <c r="R23" i="1"/>
  <c r="J23" i="1"/>
  <c r="Z22" i="1"/>
  <c r="Y22" i="1"/>
  <c r="U22" i="1"/>
  <c r="R22" i="1"/>
  <c r="J22" i="1"/>
  <c r="Z21" i="1"/>
  <c r="Y21" i="1"/>
  <c r="U21" i="1"/>
  <c r="R21" i="1"/>
  <c r="J21" i="1"/>
  <c r="Z20" i="1"/>
  <c r="Y20" i="1"/>
  <c r="U20" i="1"/>
  <c r="R20" i="1"/>
  <c r="J20" i="1"/>
  <c r="Z19" i="1"/>
  <c r="Y19" i="1"/>
  <c r="U19" i="1"/>
  <c r="R19" i="1"/>
  <c r="J19" i="1"/>
  <c r="Z18" i="1"/>
  <c r="Y18" i="1"/>
  <c r="U18" i="1"/>
  <c r="R18" i="1"/>
  <c r="J18" i="1"/>
  <c r="Z17" i="1"/>
  <c r="Y17" i="1"/>
  <c r="U17" i="1"/>
  <c r="R17" i="1"/>
  <c r="J17" i="1"/>
  <c r="Z16" i="1"/>
  <c r="Y16" i="1"/>
  <c r="U16" i="1"/>
  <c r="R16" i="1"/>
  <c r="J16" i="1"/>
  <c r="Z15" i="1"/>
  <c r="Y15" i="1"/>
  <c r="U15" i="1"/>
  <c r="R15" i="1"/>
  <c r="J15" i="1"/>
  <c r="Z14" i="1"/>
  <c r="Y14" i="1"/>
  <c r="U14" i="1"/>
  <c r="R14" i="1"/>
  <c r="J14" i="1"/>
  <c r="Z13" i="1"/>
  <c r="Y13" i="1"/>
  <c r="U13" i="1"/>
  <c r="R13" i="1"/>
  <c r="J13" i="1"/>
  <c r="Z12" i="1"/>
  <c r="Y12" i="1"/>
  <c r="U12" i="1"/>
  <c r="R12" i="1"/>
  <c r="J12" i="1"/>
  <c r="Z11" i="1"/>
  <c r="Y11" i="1"/>
  <c r="U11" i="1"/>
  <c r="R11" i="1"/>
  <c r="J11" i="1"/>
  <c r="Z10" i="1"/>
  <c r="Y10" i="1"/>
  <c r="U10" i="1"/>
  <c r="R10" i="1"/>
  <c r="J10" i="1"/>
  <c r="Z9" i="1"/>
  <c r="Y9" i="1"/>
  <c r="U9" i="1"/>
  <c r="R9" i="1"/>
  <c r="J9" i="1"/>
  <c r="Z8" i="1"/>
  <c r="Y8" i="1"/>
  <c r="U8" i="1"/>
  <c r="R8" i="1"/>
  <c r="J8" i="1"/>
  <c r="Y7" i="1"/>
  <c r="Z7" i="1" s="1"/>
  <c r="U7" i="1"/>
  <c r="R7" i="1"/>
  <c r="J7" i="1"/>
  <c r="Z6" i="1"/>
  <c r="Y6" i="1"/>
  <c r="U6" i="1"/>
  <c r="R6" i="1"/>
  <c r="J6" i="1"/>
  <c r="Z5" i="1"/>
  <c r="Y5" i="1"/>
  <c r="U5" i="1"/>
  <c r="R5" i="1"/>
  <c r="J5" i="1"/>
  <c r="Z4" i="1"/>
  <c r="Y4" i="1"/>
  <c r="U4" i="1"/>
  <c r="R4" i="1"/>
  <c r="J4" i="1"/>
  <c r="AA120" i="1" l="1"/>
  <c r="AA116" i="1"/>
  <c r="AA112" i="1"/>
  <c r="AA108" i="1"/>
  <c r="AA104" i="1"/>
  <c r="AA100" i="1"/>
  <c r="AA96" i="1"/>
  <c r="AA92" i="1"/>
  <c r="AA88" i="1"/>
  <c r="AA84" i="1"/>
  <c r="AA80" i="1"/>
  <c r="AA76" i="1"/>
  <c r="AA72" i="1"/>
  <c r="AA68" i="1"/>
  <c r="AA64" i="1"/>
  <c r="AA60" i="1"/>
  <c r="AA56" i="1"/>
  <c r="AA52" i="1"/>
  <c r="AA48" i="1"/>
  <c r="AA44" i="1"/>
  <c r="AA36" i="1"/>
  <c r="AA28" i="1"/>
  <c r="AA24" i="1"/>
  <c r="AA12" i="1"/>
  <c r="AA29" i="1"/>
  <c r="AA25" i="1"/>
  <c r="AA117" i="1"/>
  <c r="AA109" i="1"/>
  <c r="AA105" i="1"/>
  <c r="AA101" i="1"/>
  <c r="AA97" i="1"/>
  <c r="AA93" i="1"/>
  <c r="AA89" i="1"/>
  <c r="AA81" i="1"/>
  <c r="AA73" i="1"/>
  <c r="AA65" i="1"/>
  <c r="AA57" i="1"/>
  <c r="AA53" i="1"/>
  <c r="AA45" i="1"/>
  <c r="AA37" i="1"/>
  <c r="AA21" i="1"/>
  <c r="AA113" i="1"/>
  <c r="AA85" i="1"/>
  <c r="AA77" i="1"/>
  <c r="AA69" i="1"/>
  <c r="AA61" i="1"/>
  <c r="AA49" i="1"/>
  <c r="AA41" i="1"/>
  <c r="AA9" i="1"/>
  <c r="AA114" i="1"/>
  <c r="AA42" i="1"/>
  <c r="AA30" i="1"/>
  <c r="AA22" i="1"/>
  <c r="AA14" i="1"/>
  <c r="AA6" i="1"/>
  <c r="AA17" i="1"/>
  <c r="AA118" i="1"/>
  <c r="AA110" i="1"/>
  <c r="AA106" i="1"/>
  <c r="AA102" i="1"/>
  <c r="AA98" i="1"/>
  <c r="AA94" i="1"/>
  <c r="AA90" i="1"/>
  <c r="AA86" i="1"/>
  <c r="AA82" i="1"/>
  <c r="AA78" i="1"/>
  <c r="AA74" i="1"/>
  <c r="AA70" i="1"/>
  <c r="AA66" i="1"/>
  <c r="AA62" i="1"/>
  <c r="AA58" i="1"/>
  <c r="AA54" i="1"/>
  <c r="AA50" i="1"/>
  <c r="AA46" i="1"/>
  <c r="AA38" i="1"/>
  <c r="AA34" i="1"/>
  <c r="AA26" i="1"/>
  <c r="AA18" i="1"/>
  <c r="AA10" i="1"/>
  <c r="AA4" i="1"/>
  <c r="AA5" i="1"/>
  <c r="AA115" i="1"/>
  <c r="AA111" i="1"/>
  <c r="AA103" i="1"/>
  <c r="AA95" i="1"/>
  <c r="AA83" i="1"/>
  <c r="AA75" i="1"/>
  <c r="AA67" i="1"/>
  <c r="AA59" i="1"/>
  <c r="AA51" i="1"/>
  <c r="AA43" i="1"/>
  <c r="AA35" i="1"/>
  <c r="AA27" i="1"/>
  <c r="AA23" i="1"/>
  <c r="AA15" i="1"/>
  <c r="AA7" i="1"/>
  <c r="AA40" i="1"/>
  <c r="AA16" i="1"/>
  <c r="AA13" i="1"/>
  <c r="AA119" i="1"/>
  <c r="AA107" i="1"/>
  <c r="AA99" i="1"/>
  <c r="AA91" i="1"/>
  <c r="AA87" i="1"/>
  <c r="AA79" i="1"/>
  <c r="AA71" i="1"/>
  <c r="AA63" i="1"/>
  <c r="AA55" i="1"/>
  <c r="AA47" i="1"/>
  <c r="AA39" i="1"/>
  <c r="AA31" i="1"/>
  <c r="AA19" i="1"/>
  <c r="AA11" i="1"/>
  <c r="AA32" i="1"/>
  <c r="AA20" i="1"/>
  <c r="AA8" i="1"/>
  <c r="AA33" i="1"/>
  <c r="Z35" i="5"/>
  <c r="Z41" i="5"/>
  <c r="Z51" i="5"/>
  <c r="Z53" i="5"/>
  <c r="Z55" i="5"/>
  <c r="Z165" i="5"/>
  <c r="Z177" i="5"/>
  <c r="Z179" i="5"/>
  <c r="Z8" i="5"/>
  <c r="Z26" i="5"/>
  <c r="Z28" i="5"/>
  <c r="Z90" i="5"/>
  <c r="Z92" i="5"/>
  <c r="Z94" i="5"/>
  <c r="Z110" i="5"/>
  <c r="Z120" i="5"/>
  <c r="Z130" i="5"/>
  <c r="Z147" i="5"/>
  <c r="Z185" i="5"/>
  <c r="Z201" i="5"/>
  <c r="Z203" i="5"/>
  <c r="Z16" i="5"/>
  <c r="Z34" i="5"/>
  <c r="Z36" i="5"/>
  <c r="AA194" i="5" s="1"/>
  <c r="Z69" i="5"/>
  <c r="Z88" i="5"/>
  <c r="Z108" i="5"/>
  <c r="Z122" i="5"/>
  <c r="Z124" i="5"/>
  <c r="Z126" i="5"/>
  <c r="Z128" i="5"/>
  <c r="Z144" i="5"/>
  <c r="Z152" i="5"/>
  <c r="Z162" i="5"/>
  <c r="Z5" i="5"/>
  <c r="Z7" i="5"/>
  <c r="AA52" i="5" s="1"/>
  <c r="Z9" i="5"/>
  <c r="Z24" i="5"/>
  <c r="Z44" i="5"/>
  <c r="Z46" i="5"/>
  <c r="Z48" i="5"/>
  <c r="Z142" i="5"/>
  <c r="Z146" i="5"/>
  <c r="Z154" i="5"/>
  <c r="Z156" i="5"/>
  <c r="Z158" i="5"/>
  <c r="Z160" i="5"/>
  <c r="Z172" i="5"/>
  <c r="Z174" i="5"/>
  <c r="Z176" i="5"/>
  <c r="Z199" i="5"/>
  <c r="Z21" i="5"/>
  <c r="Z23" i="5"/>
  <c r="Z25" i="5"/>
  <c r="Z89" i="5"/>
  <c r="Z109" i="5"/>
  <c r="Z196" i="5"/>
  <c r="Z202" i="5"/>
  <c r="Z4" i="5"/>
  <c r="Z19" i="5"/>
  <c r="Z29" i="5"/>
  <c r="AA29" i="5" s="1"/>
  <c r="Z31" i="5"/>
  <c r="Z33" i="5"/>
  <c r="Z37" i="5"/>
  <c r="Z70" i="5"/>
  <c r="Z121" i="5"/>
  <c r="Z123" i="5"/>
  <c r="Z125" i="5"/>
  <c r="Z127" i="5"/>
  <c r="Z129" i="5"/>
  <c r="Z135" i="5"/>
  <c r="Z166" i="5"/>
  <c r="Z186" i="5"/>
  <c r="Z40" i="5"/>
  <c r="Z42" i="5"/>
  <c r="Z49" i="5"/>
  <c r="Z77" i="5"/>
  <c r="Z101" i="5"/>
  <c r="Z131" i="5"/>
  <c r="Z133" i="5"/>
  <c r="Z163" i="5"/>
  <c r="Z181" i="5"/>
  <c r="Z183" i="5"/>
  <c r="Z205" i="5"/>
  <c r="Z57" i="5"/>
  <c r="Z59" i="5"/>
  <c r="Z61" i="5"/>
  <c r="Z63" i="5"/>
  <c r="AA63" i="5" s="1"/>
  <c r="Z65" i="5"/>
  <c r="Z72" i="5"/>
  <c r="Z74" i="5"/>
  <c r="Z81" i="5"/>
  <c r="Z96" i="5"/>
  <c r="Z105" i="5"/>
  <c r="Z114" i="5"/>
  <c r="Z207" i="5"/>
  <c r="Z209" i="5"/>
  <c r="Z211" i="5"/>
  <c r="Z67" i="5"/>
  <c r="Z85" i="5"/>
  <c r="Z87" i="5"/>
  <c r="Z116" i="5"/>
  <c r="Z118" i="5"/>
  <c r="Z137" i="5"/>
  <c r="AA137" i="5" s="1"/>
  <c r="Z139" i="5"/>
  <c r="Z148" i="5"/>
  <c r="Z150" i="5"/>
  <c r="Z187" i="5"/>
  <c r="Z189" i="5"/>
  <c r="Z191" i="5"/>
  <c r="Z193" i="5"/>
  <c r="Z169" i="5"/>
  <c r="Z178" i="5"/>
  <c r="Z52" i="5"/>
  <c r="Z54" i="5"/>
  <c r="Z91" i="5"/>
  <c r="Z93" i="5"/>
  <c r="Z111" i="5"/>
  <c r="Z132" i="5"/>
  <c r="AA147" i="5" s="1"/>
  <c r="Z143" i="5"/>
  <c r="AA143" i="5" s="1"/>
  <c r="Z180" i="5"/>
  <c r="Z182" i="5"/>
  <c r="Z197" i="5"/>
  <c r="Z45" i="5"/>
  <c r="Z58" i="5"/>
  <c r="Z60" i="5"/>
  <c r="Z62" i="5"/>
  <c r="Z64" i="5"/>
  <c r="AA64" i="5" s="1"/>
  <c r="Z73" i="5"/>
  <c r="Z82" i="5"/>
  <c r="Z97" i="5"/>
  <c r="Z104" i="5"/>
  <c r="Z106" i="5"/>
  <c r="Z113" i="5"/>
  <c r="Z145" i="5"/>
  <c r="Z173" i="5"/>
  <c r="Z208" i="5"/>
  <c r="Z210" i="5"/>
  <c r="Z47" i="5"/>
  <c r="Z84" i="5"/>
  <c r="Z86" i="5"/>
  <c r="Z99" i="5"/>
  <c r="Z117" i="5"/>
  <c r="Z119" i="5"/>
  <c r="Z136" i="5"/>
  <c r="Z138" i="5"/>
  <c r="Z149" i="5"/>
  <c r="Z151" i="5"/>
  <c r="Z175" i="5"/>
  <c r="Z188" i="5"/>
  <c r="Z190" i="5"/>
  <c r="Z192" i="5"/>
  <c r="AA192" i="5" s="1"/>
  <c r="Z194" i="5"/>
  <c r="AA113" i="5"/>
  <c r="AA198" i="5"/>
  <c r="AA89" i="5" l="1"/>
  <c r="AA70" i="5"/>
  <c r="AA116" i="5"/>
  <c r="AA101" i="5"/>
  <c r="AA24" i="5"/>
  <c r="AA66" i="5"/>
  <c r="AA168" i="5"/>
  <c r="AA185" i="5"/>
  <c r="AA28" i="5"/>
  <c r="AA104" i="5"/>
  <c r="AA45" i="5"/>
  <c r="AA205" i="5"/>
  <c r="AA130" i="5"/>
  <c r="AA141" i="5"/>
  <c r="AA193" i="5"/>
  <c r="AA132" i="5"/>
  <c r="AA134" i="5"/>
  <c r="AA103" i="5"/>
  <c r="AA61" i="5"/>
  <c r="AA99" i="5"/>
  <c r="AA86" i="5"/>
  <c r="AA145" i="5"/>
  <c r="AA131" i="5"/>
  <c r="AA188" i="5"/>
  <c r="AA36" i="5"/>
  <c r="AA183" i="5"/>
  <c r="AA75" i="5"/>
  <c r="AA60" i="5"/>
  <c r="AA59" i="5"/>
  <c r="AA180" i="5"/>
  <c r="AA149" i="5"/>
  <c r="AA97" i="5"/>
  <c r="AA67" i="5"/>
  <c r="AA74" i="5"/>
  <c r="AA136" i="5"/>
  <c r="AA208" i="5"/>
  <c r="AA73" i="5"/>
  <c r="AA178" i="5"/>
  <c r="AA139" i="5"/>
  <c r="AA209" i="5"/>
  <c r="AA65" i="5"/>
  <c r="AA77" i="5"/>
  <c r="AA190" i="5"/>
  <c r="AA186" i="5"/>
  <c r="AA122" i="5"/>
  <c r="AA58" i="5"/>
  <c r="AA160" i="5"/>
  <c r="AA96" i="5"/>
  <c r="AA25" i="5"/>
  <c r="AA85" i="5"/>
  <c r="AA115" i="5"/>
  <c r="AA71" i="5"/>
  <c r="AA47" i="5"/>
  <c r="AA151" i="5"/>
  <c r="AA43" i="5"/>
  <c r="AA20" i="5"/>
  <c r="AA16" i="5"/>
  <c r="AA197" i="5"/>
  <c r="AA172" i="5"/>
  <c r="AA54" i="5"/>
  <c r="AA81" i="5"/>
  <c r="AA88" i="5"/>
  <c r="AA21" i="5"/>
  <c r="AA69" i="5"/>
  <c r="AA83" i="5"/>
  <c r="AA79" i="5"/>
  <c r="AA207" i="5"/>
  <c r="AA119" i="5"/>
  <c r="AA191" i="5"/>
  <c r="AA23" i="5"/>
  <c r="AA8" i="5"/>
  <c r="AA126" i="5"/>
  <c r="AA105" i="5"/>
  <c r="AA182" i="5"/>
  <c r="AA35" i="5"/>
  <c r="AA152" i="5"/>
  <c r="AA174" i="5"/>
  <c r="AA31" i="5"/>
  <c r="AA80" i="5"/>
  <c r="AA51" i="5"/>
  <c r="AA155" i="5"/>
  <c r="AA175" i="5"/>
  <c r="AA87" i="5"/>
  <c r="AA159" i="5"/>
  <c r="AA32" i="5"/>
  <c r="AA15" i="5"/>
  <c r="AA62" i="5"/>
  <c r="AA177" i="5"/>
  <c r="AA118" i="5"/>
  <c r="AA49" i="5"/>
  <c r="AA50" i="5"/>
  <c r="AA18" i="5"/>
  <c r="AA92" i="5"/>
  <c r="AA106" i="5"/>
  <c r="AA10" i="5"/>
  <c r="AA41" i="5"/>
  <c r="AA30" i="5"/>
  <c r="AA19" i="5"/>
  <c r="AA34" i="5"/>
  <c r="AA108" i="5"/>
  <c r="AA189" i="5"/>
  <c r="AA26" i="5"/>
  <c r="AA100" i="5"/>
  <c r="AA114" i="5"/>
  <c r="AA117" i="5"/>
  <c r="AA46" i="5"/>
  <c r="AA37" i="5"/>
  <c r="AA144" i="5"/>
  <c r="AA173" i="5"/>
  <c r="AA102" i="5"/>
  <c r="AA84" i="5"/>
  <c r="AA162" i="5"/>
  <c r="AA200" i="5"/>
  <c r="AA123" i="5"/>
  <c r="AA55" i="5"/>
  <c r="AA165" i="5"/>
  <c r="AA94" i="5"/>
  <c r="AA39" i="5"/>
  <c r="AA154" i="5"/>
  <c r="AA128" i="5"/>
  <c r="AA195" i="5"/>
  <c r="AA22" i="5"/>
  <c r="AA199" i="5"/>
  <c r="AA91" i="5"/>
  <c r="AA171" i="5"/>
  <c r="AA95" i="5"/>
  <c r="AA9" i="5"/>
  <c r="AA4" i="5"/>
  <c r="AA133" i="5"/>
  <c r="AA44" i="5"/>
  <c r="AA125" i="5"/>
  <c r="AA164" i="5"/>
  <c r="AA169" i="5"/>
  <c r="AA181" i="5"/>
  <c r="AA110" i="5"/>
  <c r="AA156" i="5"/>
  <c r="AA170" i="5"/>
  <c r="AA53" i="5"/>
  <c r="AA166" i="5"/>
  <c r="AA148" i="5"/>
  <c r="AA57" i="5"/>
  <c r="AA72" i="5"/>
  <c r="AA111" i="5"/>
  <c r="AA127" i="5"/>
  <c r="AA210" i="5"/>
  <c r="AA204" i="5"/>
  <c r="AA76" i="5"/>
  <c r="AA211" i="5"/>
  <c r="AA157" i="5"/>
  <c r="AA201" i="5"/>
  <c r="AA120" i="5"/>
  <c r="AA5" i="5"/>
  <c r="AA161" i="5"/>
  <c r="AA42" i="5"/>
  <c r="AA17" i="5"/>
  <c r="AA109" i="5"/>
  <c r="AA38" i="5"/>
  <c r="AA27" i="5"/>
  <c r="AA153" i="5"/>
  <c r="AA98" i="5"/>
  <c r="AA203" i="5"/>
  <c r="AA163" i="5"/>
  <c r="AA13" i="5"/>
  <c r="AA93" i="5"/>
  <c r="AA158" i="5"/>
  <c r="AA140" i="5"/>
  <c r="AA40" i="5"/>
  <c r="AA90" i="5"/>
  <c r="AA150" i="5"/>
  <c r="AA196" i="5"/>
  <c r="AA68" i="5"/>
  <c r="AA129" i="5"/>
  <c r="AA146" i="5"/>
  <c r="AA82" i="5"/>
  <c r="AA184" i="5"/>
  <c r="AA56" i="5"/>
  <c r="AA187" i="5"/>
  <c r="AA14" i="5"/>
  <c r="AA167" i="5"/>
  <c r="AA11" i="5"/>
  <c r="AA206" i="5"/>
  <c r="AA142" i="5"/>
  <c r="AA78" i="5"/>
  <c r="AA124" i="5"/>
  <c r="AA121" i="5"/>
  <c r="AA202" i="5"/>
  <c r="AA138" i="5"/>
  <c r="AA176" i="5"/>
  <c r="AA112" i="5"/>
  <c r="AA48" i="5"/>
  <c r="AA179" i="5"/>
  <c r="AA6" i="5"/>
  <c r="AA135" i="5"/>
  <c r="AA33" i="5"/>
  <c r="AA107" i="5"/>
  <c r="AA7" i="5"/>
  <c r="AA12" i="5"/>
</calcChain>
</file>

<file path=xl/sharedStrings.xml><?xml version="1.0" encoding="utf-8"?>
<sst xmlns="http://schemas.openxmlformats.org/spreadsheetml/2006/main" count="1182" uniqueCount="678">
  <si>
    <t>2023-2024学年浙江工业大学信息工程学院研究生综合测评汇总表</t>
  </si>
  <si>
    <t>序号</t>
  </si>
  <si>
    <t>班级</t>
  </si>
  <si>
    <t>学号</t>
  </si>
  <si>
    <t>姓名</t>
  </si>
  <si>
    <t>德育</t>
  </si>
  <si>
    <t>智育</t>
  </si>
  <si>
    <t>文体</t>
  </si>
  <si>
    <t>美育</t>
  </si>
  <si>
    <t>劳育</t>
  </si>
  <si>
    <t>总分</t>
  </si>
  <si>
    <t>排名</t>
  </si>
  <si>
    <t>备注</t>
  </si>
  <si>
    <t>基本分</t>
  </si>
  <si>
    <t>导师评分</t>
  </si>
  <si>
    <t>任职</t>
  </si>
  <si>
    <t>奖惩</t>
  </si>
  <si>
    <t>减分情况</t>
  </si>
  <si>
    <t>德育总分</t>
  </si>
  <si>
    <t>智育导师评分</t>
  </si>
  <si>
    <t>课程成绩得分</t>
  </si>
  <si>
    <t>专利得分</t>
  </si>
  <si>
    <t>课外科技</t>
  </si>
  <si>
    <t>作品发表</t>
  </si>
  <si>
    <t>著作</t>
  </si>
  <si>
    <t>减分</t>
  </si>
  <si>
    <t>智育总分</t>
  </si>
  <si>
    <t>文体加分</t>
  </si>
  <si>
    <t>文体总分</t>
  </si>
  <si>
    <t>社会实践</t>
  </si>
  <si>
    <t>劳育总分</t>
  </si>
  <si>
    <t>控制科学与工程1班</t>
  </si>
  <si>
    <t>211123030035</t>
  </si>
  <si>
    <t>候栋梁</t>
  </si>
  <si>
    <t>211123030036</t>
  </si>
  <si>
    <t>邵明昊</t>
  </si>
  <si>
    <t>211123030037</t>
  </si>
  <si>
    <t>李恒</t>
  </si>
  <si>
    <t>211123030038</t>
  </si>
  <si>
    <t>袁梦梦</t>
  </si>
  <si>
    <t>211123030039</t>
  </si>
  <si>
    <t>蒋蓓</t>
  </si>
  <si>
    <t>211123030040</t>
  </si>
  <si>
    <t>徐伊</t>
  </si>
  <si>
    <t>胡瑞</t>
  </si>
  <si>
    <t>211123030042</t>
  </si>
  <si>
    <t>庄佳楠</t>
  </si>
  <si>
    <t>211123030043</t>
  </si>
  <si>
    <t>穆文博</t>
  </si>
  <si>
    <t>211123030044</t>
  </si>
  <si>
    <t>朱俊豪</t>
  </si>
  <si>
    <t>211123030045</t>
  </si>
  <si>
    <t>徐良</t>
  </si>
  <si>
    <t>211123030046</t>
  </si>
  <si>
    <t>谢东东</t>
  </si>
  <si>
    <t>211123030047</t>
  </si>
  <si>
    <t>李刘洋</t>
  </si>
  <si>
    <t>211123030048</t>
  </si>
  <si>
    <t>伍泽芃</t>
  </si>
  <si>
    <t>211123030049</t>
  </si>
  <si>
    <t>葛之琳</t>
  </si>
  <si>
    <t>211123030050</t>
  </si>
  <si>
    <t>刘露婷</t>
  </si>
  <si>
    <t>211123030051</t>
  </si>
  <si>
    <t>柴天宇</t>
  </si>
  <si>
    <t>211123030052</t>
  </si>
  <si>
    <t>顾奕鑫</t>
  </si>
  <si>
    <t>211123030053</t>
  </si>
  <si>
    <t>吴中学</t>
  </si>
  <si>
    <t>211123030054</t>
  </si>
  <si>
    <t>王心恺</t>
  </si>
  <si>
    <t>211123030055</t>
  </si>
  <si>
    <t>乔小龙</t>
  </si>
  <si>
    <t>211123030057</t>
  </si>
  <si>
    <t>周堂发</t>
  </si>
  <si>
    <t>211123030058</t>
  </si>
  <si>
    <t>李鑫</t>
  </si>
  <si>
    <t>211123030059</t>
  </si>
  <si>
    <t>程千兵</t>
  </si>
  <si>
    <t>211123030060</t>
  </si>
  <si>
    <t>卢贤龙</t>
  </si>
  <si>
    <t>211123030061</t>
  </si>
  <si>
    <t>傅文涛</t>
  </si>
  <si>
    <t>211123030062</t>
  </si>
  <si>
    <t>林敬超</t>
  </si>
  <si>
    <t>211123030063</t>
  </si>
  <si>
    <t>徐湘喻</t>
  </si>
  <si>
    <t>211123030065</t>
  </si>
  <si>
    <t>周梦</t>
  </si>
  <si>
    <t>211123030066</t>
  </si>
  <si>
    <t>黄煜祺</t>
  </si>
  <si>
    <t>控制科学与工程2班</t>
  </si>
  <si>
    <t>211123030056</t>
  </si>
  <si>
    <t>程慧敏</t>
  </si>
  <si>
    <t>211123030064</t>
  </si>
  <si>
    <t>周淑妤</t>
  </si>
  <si>
    <t>211123030067</t>
  </si>
  <si>
    <t>马国林</t>
  </si>
  <si>
    <t>211123030068</t>
  </si>
  <si>
    <t>杨基业</t>
  </si>
  <si>
    <t>211123030069</t>
  </si>
  <si>
    <t>徐裕挺</t>
  </si>
  <si>
    <t>211123030070</t>
  </si>
  <si>
    <t>余淞</t>
  </si>
  <si>
    <t>211123030071</t>
  </si>
  <si>
    <t>陈浩然</t>
  </si>
  <si>
    <t>211123030072</t>
  </si>
  <si>
    <t>赵新林</t>
  </si>
  <si>
    <t>211123030073</t>
  </si>
  <si>
    <t>付宏达</t>
  </si>
  <si>
    <t>211123030074</t>
  </si>
  <si>
    <t>陈丽</t>
  </si>
  <si>
    <t>211123030075</t>
  </si>
  <si>
    <t>王毅诚</t>
  </si>
  <si>
    <t>211123030076</t>
  </si>
  <si>
    <t>陈玉杰</t>
  </si>
  <si>
    <t>211123030077</t>
  </si>
  <si>
    <t>许景元</t>
  </si>
  <si>
    <t>211123030078</t>
  </si>
  <si>
    <t>陈豪驰</t>
  </si>
  <si>
    <t>211123030079</t>
  </si>
  <si>
    <t>王璨</t>
  </si>
  <si>
    <t>211123030080</t>
  </si>
  <si>
    <t>徐嘉雨</t>
  </si>
  <si>
    <t>211123030081</t>
  </si>
  <si>
    <t>徐文轩</t>
  </si>
  <si>
    <t>211123030082</t>
  </si>
  <si>
    <t>吴建凯</t>
  </si>
  <si>
    <t>211123030083</t>
  </si>
  <si>
    <t>李锦泽</t>
  </si>
  <si>
    <t>211123030084</t>
  </si>
  <si>
    <t>李鸿基</t>
  </si>
  <si>
    <t>211123030085</t>
  </si>
  <si>
    <t>葛灵宇</t>
  </si>
  <si>
    <t>211123030086</t>
  </si>
  <si>
    <t>刘卓武</t>
  </si>
  <si>
    <t>211123030087</t>
  </si>
  <si>
    <t>韩烨</t>
  </si>
  <si>
    <t>211123030088</t>
  </si>
  <si>
    <t>邹涛</t>
  </si>
  <si>
    <t>211123030089</t>
  </si>
  <si>
    <t>郑霖祺</t>
  </si>
  <si>
    <t>211123030090</t>
  </si>
  <si>
    <t>李邗邺</t>
  </si>
  <si>
    <t>211123030091</t>
  </si>
  <si>
    <t>杨林凯</t>
  </si>
  <si>
    <t>211123030092</t>
  </si>
  <si>
    <t>李嘉鹏</t>
  </si>
  <si>
    <t>211123030093</t>
  </si>
  <si>
    <t>张翔</t>
  </si>
  <si>
    <t>211123030094</t>
  </si>
  <si>
    <t>莫淇皓</t>
  </si>
  <si>
    <t>控制科学与工程3班</t>
  </si>
  <si>
    <t>赖子龙</t>
  </si>
  <si>
    <t>211123030096</t>
  </si>
  <si>
    <t>李晚</t>
  </si>
  <si>
    <t>薛雯</t>
  </si>
  <si>
    <t>周金涛</t>
  </si>
  <si>
    <t>211123030099</t>
  </si>
  <si>
    <t>江磊</t>
  </si>
  <si>
    <t>黄浩添</t>
  </si>
  <si>
    <t>吴雨城</t>
  </si>
  <si>
    <t>朱烜辉</t>
  </si>
  <si>
    <t>邹怡馨</t>
  </si>
  <si>
    <t>211123030104</t>
  </si>
  <si>
    <t>许恩泽</t>
  </si>
  <si>
    <t>211123030105</t>
  </si>
  <si>
    <t>何嘉杰</t>
  </si>
  <si>
    <t>肖里坤</t>
  </si>
  <si>
    <t>唐华勇</t>
  </si>
  <si>
    <t>宣鑫璐</t>
  </si>
  <si>
    <t>王严</t>
  </si>
  <si>
    <t>沈云杰</t>
  </si>
  <si>
    <t>刘强</t>
  </si>
  <si>
    <t>赖军杰</t>
  </si>
  <si>
    <t>211123030113</t>
  </si>
  <si>
    <t>丁永辉</t>
  </si>
  <si>
    <t>邵智超</t>
  </si>
  <si>
    <t>杨涵凯</t>
  </si>
  <si>
    <t>刘庆</t>
  </si>
  <si>
    <t>王温挺</t>
  </si>
  <si>
    <t>尹晓菁</t>
  </si>
  <si>
    <t>叶轩</t>
  </si>
  <si>
    <t>211123030121</t>
  </si>
  <si>
    <t>鲁磊</t>
  </si>
  <si>
    <t>211123030122</t>
  </si>
  <si>
    <t>鲁洲</t>
  </si>
  <si>
    <t>严子奇</t>
  </si>
  <si>
    <t>刘智东</t>
  </si>
  <si>
    <t>控制科学与工程4班</t>
  </si>
  <si>
    <t>博莹</t>
  </si>
  <si>
    <t>闻嵩涛</t>
  </si>
  <si>
    <t>钟永军</t>
  </si>
  <si>
    <t>陈胜</t>
  </si>
  <si>
    <t>杨曦程</t>
  </si>
  <si>
    <t>孙卓</t>
  </si>
  <si>
    <t>吕泽鑫</t>
  </si>
  <si>
    <t>丁天逸</t>
  </si>
  <si>
    <t>娄珊珊</t>
  </si>
  <si>
    <t>蔡灵西</t>
  </si>
  <si>
    <t>张蒋旭</t>
  </si>
  <si>
    <t>代家文</t>
  </si>
  <si>
    <t>徐灵鹏</t>
  </si>
  <si>
    <t>秦辉</t>
  </si>
  <si>
    <t>辛垚辉</t>
  </si>
  <si>
    <t>211123030139</t>
  </si>
  <si>
    <t>朱元杰</t>
  </si>
  <si>
    <t>李建威</t>
  </si>
  <si>
    <t>黄忠梁</t>
  </si>
  <si>
    <t>饶品阳</t>
  </si>
  <si>
    <t>乔恩文</t>
  </si>
  <si>
    <t>周宇杰</t>
  </si>
  <si>
    <t>王远志</t>
  </si>
  <si>
    <t>章成</t>
  </si>
  <si>
    <t>郑越</t>
  </si>
  <si>
    <t>徐水强</t>
  </si>
  <si>
    <t>陈婷</t>
  </si>
  <si>
    <t>杨金龙</t>
  </si>
  <si>
    <t>何士强</t>
  </si>
  <si>
    <t>电子信息1班</t>
  </si>
  <si>
    <t>221123030155</t>
  </si>
  <si>
    <t>张轶</t>
  </si>
  <si>
    <t>221123030157</t>
  </si>
  <si>
    <t>段丽娜</t>
  </si>
  <si>
    <t>221123030159</t>
  </si>
  <si>
    <t>朱继攀</t>
  </si>
  <si>
    <t>221123030162</t>
  </si>
  <si>
    <t>钟志鸿</t>
  </si>
  <si>
    <t>221123030165</t>
  </si>
  <si>
    <t>周高健</t>
  </si>
  <si>
    <t>221123030167</t>
  </si>
  <si>
    <t>王宇挺</t>
  </si>
  <si>
    <t>221123030171</t>
  </si>
  <si>
    <t>卓明智</t>
  </si>
  <si>
    <t>221123030173</t>
  </si>
  <si>
    <t>赵猛</t>
  </si>
  <si>
    <t>221123030176</t>
  </si>
  <si>
    <t>闫朋坤</t>
  </si>
  <si>
    <t>221123030185</t>
  </si>
  <si>
    <t>周禹初</t>
  </si>
  <si>
    <t>221123030189</t>
  </si>
  <si>
    <t>叶彬杰</t>
  </si>
  <si>
    <t>221123030201</t>
  </si>
  <si>
    <t>申君宇</t>
  </si>
  <si>
    <t>电子信息2班</t>
  </si>
  <si>
    <t>袁新洋</t>
  </si>
  <si>
    <t>张忠源</t>
  </si>
  <si>
    <t>童政阳</t>
  </si>
  <si>
    <t>林旭</t>
  </si>
  <si>
    <t>狄昊宁</t>
  </si>
  <si>
    <t>俞悦忆</t>
  </si>
  <si>
    <t>电子信息3班</t>
  </si>
  <si>
    <t>倪奕飞</t>
  </si>
  <si>
    <t>肖钟婕</t>
  </si>
  <si>
    <t>徐乐</t>
  </si>
  <si>
    <t>何立业</t>
  </si>
  <si>
    <t>张家鹏</t>
  </si>
  <si>
    <t>徐轶扬</t>
  </si>
  <si>
    <t>胡柏洋</t>
  </si>
  <si>
    <t>吴浩楠</t>
  </si>
  <si>
    <t>电子信息4班</t>
  </si>
  <si>
    <t>221123030296</t>
  </si>
  <si>
    <t>李杭杰</t>
  </si>
  <si>
    <t>221123030297</t>
  </si>
  <si>
    <t>黄文泉</t>
  </si>
  <si>
    <t>221123030298</t>
  </si>
  <si>
    <t>邓晓强</t>
  </si>
  <si>
    <t>221123030300</t>
  </si>
  <si>
    <t>傅智超</t>
  </si>
  <si>
    <t>221123030309</t>
  </si>
  <si>
    <t>王文斌</t>
  </si>
  <si>
    <t>221123030310</t>
  </si>
  <si>
    <t>王鹏程</t>
  </si>
  <si>
    <t>221123030312</t>
  </si>
  <si>
    <t>王磊</t>
  </si>
  <si>
    <t>221123030317</t>
  </si>
  <si>
    <t>江梦玲</t>
  </si>
  <si>
    <t>221123030319</t>
  </si>
  <si>
    <t>朱吉富</t>
  </si>
  <si>
    <t>电子信息5班</t>
  </si>
  <si>
    <t>221123030335</t>
  </si>
  <si>
    <t>潘思圆</t>
  </si>
  <si>
    <t>221123030336</t>
  </si>
  <si>
    <t>周泽超</t>
  </si>
  <si>
    <t>221123030351</t>
  </si>
  <si>
    <t>宋昊</t>
  </si>
  <si>
    <t>221123030354</t>
  </si>
  <si>
    <t>沈家辉</t>
  </si>
  <si>
    <t>电子信息6班</t>
  </si>
  <si>
    <t>朱德昊</t>
  </si>
  <si>
    <t>鲍俊洁</t>
  </si>
  <si>
    <t>221123030386</t>
  </si>
  <si>
    <t>王时炜</t>
  </si>
  <si>
    <t>221123030402</t>
  </si>
  <si>
    <t>应俊杰</t>
  </si>
  <si>
    <t>221123030403</t>
  </si>
  <si>
    <t>王扬</t>
  </si>
  <si>
    <t>221123030416</t>
  </si>
  <si>
    <t>钟茜茜</t>
  </si>
  <si>
    <t>卓越1班</t>
  </si>
  <si>
    <t>万航</t>
  </si>
  <si>
    <t>郭家兴</t>
  </si>
  <si>
    <t>王欣悦</t>
  </si>
  <si>
    <t>周一祥</t>
  </si>
  <si>
    <t>周阳洋</t>
  </si>
  <si>
    <t>陈辰</t>
  </si>
  <si>
    <t>俞李杰</t>
  </si>
  <si>
    <t>卓越2班</t>
  </si>
  <si>
    <t>221123030219</t>
  </si>
  <si>
    <t>龚正霖</t>
  </si>
  <si>
    <t>221123030385</t>
  </si>
  <si>
    <t>刘冰鑫</t>
  </si>
  <si>
    <t>221122030416</t>
  </si>
  <si>
    <t>孟詹锞</t>
  </si>
  <si>
    <t>221123030154</t>
  </si>
  <si>
    <t>王奥杰</t>
  </si>
  <si>
    <t>221123030156</t>
  </si>
  <si>
    <t>张帅</t>
  </si>
  <si>
    <t>221123030158</t>
  </si>
  <si>
    <t>金宁宁</t>
  </si>
  <si>
    <t>221123030160</t>
  </si>
  <si>
    <t>刘永昌</t>
  </si>
  <si>
    <t>221123030163</t>
  </si>
  <si>
    <t>王若丞</t>
  </si>
  <si>
    <t>221123030164</t>
  </si>
  <si>
    <t>蒋玉婷</t>
  </si>
  <si>
    <t>221123030166</t>
  </si>
  <si>
    <t>田超杰</t>
  </si>
  <si>
    <t>221123030170</t>
  </si>
  <si>
    <t>李西宏</t>
  </si>
  <si>
    <t>221123030172</t>
  </si>
  <si>
    <t>王旸</t>
  </si>
  <si>
    <t>221123030177</t>
  </si>
  <si>
    <t>郑安舒</t>
  </si>
  <si>
    <t>221123030178</t>
  </si>
  <si>
    <t>徐嘉祥</t>
  </si>
  <si>
    <t>221123030181</t>
  </si>
  <si>
    <t>俞博文</t>
  </si>
  <si>
    <t>221123030183</t>
  </si>
  <si>
    <t>黄周烨</t>
  </si>
  <si>
    <t>221123030188</t>
  </si>
  <si>
    <t>张雪迎</t>
  </si>
  <si>
    <t>221123030194</t>
  </si>
  <si>
    <t>冯建涵</t>
  </si>
  <si>
    <t>221123030195</t>
  </si>
  <si>
    <t>张云天</t>
  </si>
  <si>
    <t>221123030196</t>
  </si>
  <si>
    <t>朱嘉乐</t>
  </si>
  <si>
    <t>221123030197</t>
  </si>
  <si>
    <t>倪凡</t>
  </si>
  <si>
    <t>221123030198</t>
  </si>
  <si>
    <t>陈永成</t>
  </si>
  <si>
    <t>王舒宜</t>
  </si>
  <si>
    <t>孙梦</t>
  </si>
  <si>
    <t>周旭</t>
  </si>
  <si>
    <t>钱程龙</t>
  </si>
  <si>
    <t>林杰</t>
  </si>
  <si>
    <t>毕晓云</t>
  </si>
  <si>
    <t>陈嘉文</t>
  </si>
  <si>
    <t>高杰</t>
  </si>
  <si>
    <t>吴高峰</t>
  </si>
  <si>
    <t>施海</t>
  </si>
  <si>
    <t>肖一华</t>
  </si>
  <si>
    <t>李航敏</t>
  </si>
  <si>
    <t>柯宏斌</t>
  </si>
  <si>
    <t>朱冯慧</t>
  </si>
  <si>
    <t>叶晗</t>
  </si>
  <si>
    <t>刘忠</t>
  </si>
  <si>
    <t>周云凯</t>
  </si>
  <si>
    <t>焦奎洸</t>
  </si>
  <si>
    <t>刘嘉帅</t>
  </si>
  <si>
    <t>吴宇晨</t>
  </si>
  <si>
    <t>曹宇</t>
  </si>
  <si>
    <t>董久金</t>
  </si>
  <si>
    <t>顾先旭</t>
  </si>
  <si>
    <t>孙也雯</t>
  </si>
  <si>
    <t>杨昌来</t>
  </si>
  <si>
    <t>李陈龙</t>
  </si>
  <si>
    <t>桑伊健</t>
  </si>
  <si>
    <t>胡英凯</t>
  </si>
  <si>
    <t>杨琛</t>
  </si>
  <si>
    <t>秦胜</t>
  </si>
  <si>
    <t>童敏</t>
  </si>
  <si>
    <t>李冬程</t>
  </si>
  <si>
    <t>朱振涛</t>
  </si>
  <si>
    <t>程民鹏</t>
  </si>
  <si>
    <t>屠祥熙</t>
  </si>
  <si>
    <t>傅黄桉</t>
  </si>
  <si>
    <t>梁璟</t>
  </si>
  <si>
    <t>雷海风</t>
  </si>
  <si>
    <t>戴一洋</t>
  </si>
  <si>
    <t>曹俊</t>
  </si>
  <si>
    <t>姚嘉诚</t>
  </si>
  <si>
    <t>薛志强</t>
  </si>
  <si>
    <t>张奥</t>
  </si>
  <si>
    <t>朱合军</t>
  </si>
  <si>
    <t>吴洎丞</t>
  </si>
  <si>
    <t>吴苏婷</t>
  </si>
  <si>
    <t>周俐萍</t>
  </si>
  <si>
    <t>万子璐</t>
  </si>
  <si>
    <t>221123030293</t>
  </si>
  <si>
    <t>许科</t>
  </si>
  <si>
    <t>221123030294</t>
  </si>
  <si>
    <t>程俊</t>
  </si>
  <si>
    <t>221123030301</t>
  </si>
  <si>
    <t>张继远</t>
  </si>
  <si>
    <t>221123030302</t>
  </si>
  <si>
    <t>韩宇濠</t>
  </si>
  <si>
    <t>221123030303</t>
  </si>
  <si>
    <t>周云龙</t>
  </si>
  <si>
    <t>221123030305</t>
  </si>
  <si>
    <t>秦有为</t>
  </si>
  <si>
    <t>221123030306</t>
  </si>
  <si>
    <t>郭杰敏</t>
  </si>
  <si>
    <t>221123030311</t>
  </si>
  <si>
    <t>孙沛然</t>
  </si>
  <si>
    <t>221123030313</t>
  </si>
  <si>
    <t>余璇</t>
  </si>
  <si>
    <t>221123030314</t>
  </si>
  <si>
    <t>苏振一</t>
  </si>
  <si>
    <t>221123030315</t>
  </si>
  <si>
    <t>王诚熠</t>
  </si>
  <si>
    <t>221123030316</t>
  </si>
  <si>
    <t>何晓洁</t>
  </si>
  <si>
    <t>221123030320</t>
  </si>
  <si>
    <t>李靖</t>
  </si>
  <si>
    <t>221123030322</t>
  </si>
  <si>
    <t>俞智辰</t>
  </si>
  <si>
    <t>221123030323</t>
  </si>
  <si>
    <t>倪伟龙</t>
  </si>
  <si>
    <t>221123030324</t>
  </si>
  <si>
    <t>谢磊</t>
  </si>
  <si>
    <t>221123030325</t>
  </si>
  <si>
    <t>陈芮琳</t>
  </si>
  <si>
    <t>221123030326</t>
  </si>
  <si>
    <t>冯学帅</t>
  </si>
  <si>
    <t>221123030329</t>
  </si>
  <si>
    <t>曾银川</t>
  </si>
  <si>
    <t>221123030330</t>
  </si>
  <si>
    <t>张时康</t>
  </si>
  <si>
    <t>221123030331</t>
  </si>
  <si>
    <t>方博垣</t>
  </si>
  <si>
    <t>221123030332</t>
  </si>
  <si>
    <t>恽蓓蓓</t>
  </si>
  <si>
    <t>221123030333</t>
  </si>
  <si>
    <t>金康</t>
  </si>
  <si>
    <t>221123030334</t>
  </si>
  <si>
    <t>陈霞</t>
  </si>
  <si>
    <t>221123030337</t>
  </si>
  <si>
    <t>周可航</t>
  </si>
  <si>
    <t>221123030338</t>
  </si>
  <si>
    <t>罗婷</t>
  </si>
  <si>
    <t>221123030339</t>
  </si>
  <si>
    <t>郝冰岩</t>
  </si>
  <si>
    <t>221123030340</t>
  </si>
  <si>
    <t>朱余涛</t>
  </si>
  <si>
    <t>王振彬</t>
  </si>
  <si>
    <t>221123030343</t>
  </si>
  <si>
    <t>李静</t>
  </si>
  <si>
    <t>221123030346</t>
  </si>
  <si>
    <t>吴怡轩</t>
  </si>
  <si>
    <t>221123030348</t>
  </si>
  <si>
    <t>曾小玲</t>
  </si>
  <si>
    <t>221123030349</t>
  </si>
  <si>
    <t>王新淇</t>
  </si>
  <si>
    <t>221123030350</t>
  </si>
  <si>
    <t>吴正中</t>
  </si>
  <si>
    <t>221123030352</t>
  </si>
  <si>
    <t>王文彬</t>
  </si>
  <si>
    <t>221123030353</t>
  </si>
  <si>
    <t>章天佑</t>
  </si>
  <si>
    <t>221123030355</t>
  </si>
  <si>
    <t>燕高善</t>
  </si>
  <si>
    <t>221123030356</t>
  </si>
  <si>
    <t>俞骏</t>
  </si>
  <si>
    <t>221123030357</t>
  </si>
  <si>
    <t>王梓涵</t>
  </si>
  <si>
    <t>221123030358</t>
  </si>
  <si>
    <t>廖炜城</t>
  </si>
  <si>
    <t>221123030360</t>
  </si>
  <si>
    <t>徐洋成</t>
  </si>
  <si>
    <t>221123030361</t>
  </si>
  <si>
    <t>肖祥勋</t>
  </si>
  <si>
    <t>221123030363</t>
  </si>
  <si>
    <t>孙</t>
  </si>
  <si>
    <t>221123030364</t>
  </si>
  <si>
    <t>祝冉冉</t>
  </si>
  <si>
    <t>221123030365</t>
  </si>
  <si>
    <t>司培鑫</t>
  </si>
  <si>
    <t>221123030366</t>
  </si>
  <si>
    <t>邹建生</t>
  </si>
  <si>
    <t>许淦</t>
  </si>
  <si>
    <t>221123030368</t>
  </si>
  <si>
    <t>迟怀朔</t>
  </si>
  <si>
    <t>221123030362</t>
  </si>
  <si>
    <t>姜凯</t>
  </si>
  <si>
    <t>221123030369</t>
  </si>
  <si>
    <t>姚逸辰</t>
  </si>
  <si>
    <t>221123030370</t>
  </si>
  <si>
    <t>陈城浩</t>
  </si>
  <si>
    <t>221123030371</t>
  </si>
  <si>
    <t>王钊晖</t>
  </si>
  <si>
    <t>221123030372</t>
  </si>
  <si>
    <t>程龙</t>
  </si>
  <si>
    <t>梅沈凯</t>
  </si>
  <si>
    <t>马宇航</t>
  </si>
  <si>
    <t>王红</t>
  </si>
  <si>
    <t>221123030387</t>
  </si>
  <si>
    <t>殷裕博</t>
  </si>
  <si>
    <t>程江浩</t>
  </si>
  <si>
    <t>221123030390</t>
  </si>
  <si>
    <t>方孝鹏</t>
  </si>
  <si>
    <t>221123030392</t>
  </si>
  <si>
    <t>吴健明</t>
  </si>
  <si>
    <t>221123030393</t>
  </si>
  <si>
    <t>李俊</t>
  </si>
  <si>
    <t>221123030394</t>
  </si>
  <si>
    <t>贺俊峰</t>
  </si>
  <si>
    <t>陈旋</t>
  </si>
  <si>
    <t>乐海</t>
  </si>
  <si>
    <t>221123030399</t>
  </si>
  <si>
    <t>黄轶睿</t>
  </si>
  <si>
    <t>221123030400</t>
  </si>
  <si>
    <t>刘杨</t>
  </si>
  <si>
    <t>221123030404</t>
  </si>
  <si>
    <t>徐靖皓</t>
  </si>
  <si>
    <t>221123030405</t>
  </si>
  <si>
    <t>韩宜猛</t>
  </si>
  <si>
    <t>221123030408</t>
  </si>
  <si>
    <t>徐炯柏</t>
  </si>
  <si>
    <t>221123030409</t>
  </si>
  <si>
    <t>蒋俊豪</t>
  </si>
  <si>
    <t>221123030411</t>
  </si>
  <si>
    <t>朱清琳</t>
  </si>
  <si>
    <t>孟蓉蓉</t>
  </si>
  <si>
    <t>221123030413</t>
  </si>
  <si>
    <t>盛昱豪</t>
  </si>
  <si>
    <t>221123030415</t>
  </si>
  <si>
    <t>汤秀娟</t>
  </si>
  <si>
    <t>何深朗</t>
  </si>
  <si>
    <t>沈杭杰</t>
  </si>
  <si>
    <t>高阳</t>
  </si>
  <si>
    <t>汪先哲</t>
  </si>
  <si>
    <t>周飞</t>
  </si>
  <si>
    <t>路一鸣</t>
  </si>
  <si>
    <t>卓昊</t>
  </si>
  <si>
    <t>杨程</t>
  </si>
  <si>
    <t>刘宇杰</t>
  </si>
  <si>
    <t>董晨浩</t>
  </si>
  <si>
    <t>董旭</t>
  </si>
  <si>
    <t>金明常</t>
  </si>
  <si>
    <t>葛逢通</t>
  </si>
  <si>
    <t>吕锐臻</t>
  </si>
  <si>
    <t>蒋铁基</t>
  </si>
  <si>
    <t>江梦琪</t>
  </si>
  <si>
    <t>邓梁</t>
  </si>
  <si>
    <t>王宁</t>
  </si>
  <si>
    <t>尹悦坤</t>
  </si>
  <si>
    <t>张玥</t>
  </si>
  <si>
    <t>缪子涵</t>
  </si>
  <si>
    <t>蒋伟琪</t>
  </si>
  <si>
    <t>麻盛枫</t>
  </si>
  <si>
    <t>蔡仕强</t>
  </si>
  <si>
    <t>庞琦</t>
  </si>
  <si>
    <t>田豪杰</t>
  </si>
  <si>
    <t>王双庆</t>
  </si>
  <si>
    <t>王凯</t>
  </si>
  <si>
    <t>冯思卿</t>
  </si>
  <si>
    <t>戴忠兵</t>
  </si>
  <si>
    <t>221123030161</t>
  </si>
  <si>
    <t>冯锦涛</t>
  </si>
  <si>
    <t>221123030169</t>
  </si>
  <si>
    <t>陈安康</t>
  </si>
  <si>
    <t>221123030175</t>
  </si>
  <si>
    <t>吴延超</t>
  </si>
  <si>
    <t>221123030190</t>
  </si>
  <si>
    <t>吴望波</t>
  </si>
  <si>
    <t>221123030191</t>
  </si>
  <si>
    <t>何玮</t>
  </si>
  <si>
    <t>221123030193</t>
  </si>
  <si>
    <t>陈涵拓</t>
  </si>
  <si>
    <t>221123030221</t>
  </si>
  <si>
    <t>吴光荣</t>
  </si>
  <si>
    <t>221123030229</t>
  </si>
  <si>
    <t>丁嘉庆</t>
  </si>
  <si>
    <t>221123030235</t>
  </si>
  <si>
    <t>吴云玉</t>
  </si>
  <si>
    <t>221123030237</t>
  </si>
  <si>
    <t>张宇</t>
  </si>
  <si>
    <t>221123030242</t>
  </si>
  <si>
    <t>李光帅</t>
  </si>
  <si>
    <t>221123030245</t>
  </si>
  <si>
    <t>陈丰</t>
  </si>
  <si>
    <t>221123030248</t>
  </si>
  <si>
    <t>赵红飞</t>
  </si>
  <si>
    <t>221123030250</t>
  </si>
  <si>
    <t>郝博渊</t>
  </si>
  <si>
    <t>221123030258</t>
  </si>
  <si>
    <t>郑博</t>
  </si>
  <si>
    <t>221123030263</t>
  </si>
  <si>
    <t>万加元</t>
  </si>
  <si>
    <t>221123030273</t>
  </si>
  <si>
    <t>袁倪诗添</t>
  </si>
  <si>
    <t>221123030275</t>
  </si>
  <si>
    <t>左亚洁</t>
  </si>
  <si>
    <t>221123030277</t>
  </si>
  <si>
    <t>梁添</t>
  </si>
  <si>
    <t>221123030278</t>
  </si>
  <si>
    <t>李奕洋</t>
  </si>
  <si>
    <t>221123030279</t>
  </si>
  <si>
    <t>唐鑫博</t>
  </si>
  <si>
    <t>221123030295</t>
  </si>
  <si>
    <t>刘荣宝</t>
  </si>
  <si>
    <t>221123030299</t>
  </si>
  <si>
    <t>宋紫豪</t>
  </si>
  <si>
    <t>221123030327</t>
  </si>
  <si>
    <t>戴英明</t>
  </si>
  <si>
    <t>221123030328</t>
  </si>
  <si>
    <t>陈泓楠</t>
  </si>
  <si>
    <t>221123030344</t>
  </si>
  <si>
    <t>赵龙江</t>
  </si>
  <si>
    <t>221123030359</t>
  </si>
  <si>
    <t>冯泽霖</t>
  </si>
  <si>
    <t>221123030375</t>
  </si>
  <si>
    <t>黄宏宇</t>
  </si>
  <si>
    <t>221123030376</t>
  </si>
  <si>
    <t>闫家闻</t>
  </si>
  <si>
    <t>221123030378</t>
  </si>
  <si>
    <t>于卉佳</t>
  </si>
  <si>
    <t>范志雄</t>
  </si>
  <si>
    <t>221123030396</t>
  </si>
  <si>
    <t>殷帅</t>
  </si>
  <si>
    <t>221123030401</t>
  </si>
  <si>
    <t>张泽俊</t>
  </si>
  <si>
    <t>221123030410</t>
  </si>
  <si>
    <t>王龙飞</t>
  </si>
  <si>
    <t>221123030414</t>
  </si>
  <si>
    <t>周珉</t>
  </si>
  <si>
    <r>
      <rPr>
        <b/>
        <sz val="16"/>
        <color rgb="FF000000"/>
        <rFont val="Times New Roman"/>
        <family val="1"/>
      </rPr>
      <t>2023-2024</t>
    </r>
    <r>
      <rPr>
        <b/>
        <sz val="16"/>
        <color rgb="FF000000"/>
        <rFont val="宋体"/>
        <family val="3"/>
        <charset val="134"/>
      </rPr>
      <t>学年浙江工业大学信息工程学院研究生综合测评汇总表</t>
    </r>
  </si>
  <si>
    <r>
      <rPr>
        <sz val="11"/>
        <color rgb="FF000000"/>
        <rFont val="仿宋"/>
        <family val="3"/>
        <charset val="134"/>
      </rPr>
      <t>信息与通信工程2301</t>
    </r>
  </si>
  <si>
    <t>郭顺</t>
  </si>
  <si>
    <t>信息与通信工程2301</t>
  </si>
  <si>
    <t>韩海潮</t>
  </si>
  <si>
    <t>桂坤</t>
  </si>
  <si>
    <t>林嘉乐</t>
  </si>
  <si>
    <t>黄张生</t>
  </si>
  <si>
    <t>叶佳奇</t>
  </si>
  <si>
    <t>程广山</t>
  </si>
  <si>
    <t>范晓辉</t>
  </si>
  <si>
    <t>张傅瑜淇</t>
  </si>
  <si>
    <t>王兴宇</t>
  </si>
  <si>
    <t>朱虹羽</t>
  </si>
  <si>
    <t>刘志彬</t>
  </si>
  <si>
    <t>吴振华</t>
  </si>
  <si>
    <t>蒋舒扬</t>
  </si>
  <si>
    <t>任雨</t>
  </si>
  <si>
    <t>单嘉</t>
  </si>
  <si>
    <t>杨帅斌</t>
  </si>
  <si>
    <t>方连杰</t>
  </si>
  <si>
    <t>庞宇成</t>
  </si>
  <si>
    <t>荀浙</t>
  </si>
  <si>
    <t>吕振阳</t>
  </si>
  <si>
    <t>邹丽</t>
  </si>
  <si>
    <t>曾世龙</t>
  </si>
  <si>
    <t>彭嘉瑜</t>
  </si>
  <si>
    <t>马诚凯</t>
  </si>
  <si>
    <t>张涛</t>
  </si>
  <si>
    <t>时尚</t>
  </si>
  <si>
    <t>孔亚威</t>
  </si>
  <si>
    <t>郑强</t>
  </si>
  <si>
    <t>陈文渊</t>
  </si>
  <si>
    <t>褚凌沂</t>
  </si>
  <si>
    <t>金胜达</t>
  </si>
  <si>
    <t>阙诗奇</t>
  </si>
  <si>
    <t>苏展</t>
  </si>
  <si>
    <t>智育导师评分加分错误已修改</t>
    <phoneticPr fontId="14" type="noConversion"/>
  </si>
  <si>
    <t>已修改课外科技加分</t>
    <phoneticPr fontId="14" type="noConversion"/>
  </si>
  <si>
    <t>已修改实验室领航员分数，加分上限为2分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</si>
</sst>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.00_);[Red]\(0.00\)"/>
    <numFmt numFmtId="178" formatCode="0.000_ "/>
    <numFmt numFmtId="179" formatCode="0_ "/>
    <numFmt numFmtId="180" formatCode="0;[Red]0"/>
    <numFmt numFmtId="181" formatCode="000000"/>
  </numFmts>
  <fonts count="15">
    <font>
      <sz val="10"/>
      <color theme="1"/>
      <name val="等线"/>
      <charset val="134"/>
      <scheme val="minor"/>
    </font>
    <font>
      <sz val="10"/>
      <color theme="1"/>
      <name val="仿宋"/>
      <family val="3"/>
      <charset val="134"/>
    </font>
    <font>
      <b/>
      <sz val="16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仿宋"/>
      <family val="3"/>
      <charset val="134"/>
    </font>
    <font>
      <sz val="11"/>
      <color rgb="FF000000"/>
      <name val="仿宋"/>
      <family val="3"/>
      <charset val="134"/>
    </font>
    <font>
      <b/>
      <sz val="16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sz val="11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宋体"/>
      <family val="3"/>
      <charset val="134"/>
    </font>
    <font>
      <b/>
      <sz val="16"/>
      <color rgb="FF000000"/>
      <name val="Times New Roman"/>
      <family val="1"/>
    </font>
    <font>
      <b/>
      <sz val="16"/>
      <color rgb="FF000000"/>
      <name val="宋体"/>
      <family val="3"/>
      <charset val="134"/>
    </font>
    <font>
      <sz val="9"/>
      <name val="等线"/>
      <family val="4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A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6" fontId="6" fillId="0" borderId="3" xfId="0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5" xfId="0" applyFont="1" applyBorder="1" applyAlignment="1">
      <alignment horizontal="center"/>
    </xf>
    <xf numFmtId="0" fontId="0" fillId="4" borderId="0" xfId="0" applyFill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49" fontId="5" fillId="0" borderId="3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9" fillId="4" borderId="1" xfId="0" applyFont="1" applyFill="1" applyBorder="1">
      <alignment vertical="center"/>
    </xf>
    <xf numFmtId="180" fontId="5" fillId="0" borderId="3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3" fillId="2" borderId="9" xfId="0" applyNumberFormat="1" applyFont="1" applyFill="1" applyBorder="1" applyAlignment="1">
      <alignment horizontal="center" vertical="center" wrapText="1"/>
    </xf>
    <xf numFmtId="0" fontId="11" fillId="0" borderId="9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77" fontId="3" fillId="2" borderId="8" xfId="0" applyNumberFormat="1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8" fillId="0" borderId="7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0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3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控制"/>
  <dimension ref="A1:AB120"/>
  <sheetViews>
    <sheetView zoomScale="91" zoomScaleNormal="70" workbookViewId="0">
      <pane xSplit="4" ySplit="3" topLeftCell="E79" activePane="bottomRight" state="frozen"/>
      <selection pane="topRight"/>
      <selection pane="bottomLeft"/>
      <selection pane="bottomRight" activeCell="V37" sqref="V37"/>
    </sheetView>
  </sheetViews>
  <sheetFormatPr baseColWidth="10" defaultColWidth="14" defaultRowHeight="18" customHeight="1"/>
  <cols>
    <col min="1" max="1" width="6.796875" customWidth="1"/>
    <col min="2" max="2" width="23.796875" customWidth="1"/>
    <col min="3" max="3" width="19.796875" customWidth="1"/>
    <col min="4" max="27" width="9.796875" customWidth="1"/>
    <col min="28" max="28" width="26" customWidth="1"/>
  </cols>
  <sheetData>
    <row r="1" spans="1:28" ht="2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8" customHeight="1">
      <c r="A2" s="58" t="s">
        <v>1</v>
      </c>
      <c r="B2" s="58" t="s">
        <v>2</v>
      </c>
      <c r="C2" s="59" t="s">
        <v>3</v>
      </c>
      <c r="D2" s="58" t="s">
        <v>4</v>
      </c>
      <c r="E2" s="56" t="s">
        <v>5</v>
      </c>
      <c r="F2" s="57"/>
      <c r="G2" s="57"/>
      <c r="H2" s="57"/>
      <c r="I2" s="57"/>
      <c r="J2" s="57"/>
      <c r="K2" s="56" t="s">
        <v>6</v>
      </c>
      <c r="L2" s="57"/>
      <c r="M2" s="57"/>
      <c r="N2" s="57"/>
      <c r="O2" s="57"/>
      <c r="P2" s="57"/>
      <c r="Q2" s="57"/>
      <c r="R2" s="57"/>
      <c r="S2" s="56" t="s">
        <v>7</v>
      </c>
      <c r="T2" s="57"/>
      <c r="U2" s="57"/>
      <c r="V2" s="47" t="s">
        <v>8</v>
      </c>
      <c r="W2" s="56" t="s">
        <v>9</v>
      </c>
      <c r="X2" s="57"/>
      <c r="Y2" s="57"/>
      <c r="Z2" s="58" t="s">
        <v>10</v>
      </c>
      <c r="AA2" s="60" t="s">
        <v>11</v>
      </c>
      <c r="AB2" s="58" t="s">
        <v>12</v>
      </c>
    </row>
    <row r="3" spans="1:28" ht="30">
      <c r="A3" s="57"/>
      <c r="B3" s="57"/>
      <c r="C3" s="57"/>
      <c r="D3" s="57"/>
      <c r="E3" s="46" t="s">
        <v>13</v>
      </c>
      <c r="F3" s="46" t="s">
        <v>14</v>
      </c>
      <c r="G3" s="46" t="s">
        <v>15</v>
      </c>
      <c r="H3" s="46" t="s">
        <v>16</v>
      </c>
      <c r="I3" s="46" t="s">
        <v>17</v>
      </c>
      <c r="J3" s="46" t="s">
        <v>18</v>
      </c>
      <c r="K3" s="46" t="s">
        <v>19</v>
      </c>
      <c r="L3" s="46" t="s">
        <v>20</v>
      </c>
      <c r="M3" s="46" t="s">
        <v>21</v>
      </c>
      <c r="N3" s="46" t="s">
        <v>22</v>
      </c>
      <c r="O3" s="46" t="s">
        <v>23</v>
      </c>
      <c r="P3" s="46" t="s">
        <v>24</v>
      </c>
      <c r="Q3" s="46" t="s">
        <v>25</v>
      </c>
      <c r="R3" s="51" t="s">
        <v>26</v>
      </c>
      <c r="S3" s="51" t="s">
        <v>27</v>
      </c>
      <c r="T3" s="46" t="s">
        <v>17</v>
      </c>
      <c r="U3" s="46" t="s">
        <v>28</v>
      </c>
      <c r="V3" s="46" t="s">
        <v>23</v>
      </c>
      <c r="W3" s="46" t="s">
        <v>29</v>
      </c>
      <c r="X3" s="46" t="s">
        <v>17</v>
      </c>
      <c r="Y3" s="46" t="s">
        <v>30</v>
      </c>
      <c r="Z3" s="57"/>
      <c r="AA3" s="61"/>
      <c r="AB3" s="57"/>
    </row>
    <row r="4" spans="1:28" ht="14" customHeight="1">
      <c r="A4" s="23">
        <v>1</v>
      </c>
      <c r="B4" s="24" t="s">
        <v>31</v>
      </c>
      <c r="C4" s="30" t="s">
        <v>32</v>
      </c>
      <c r="D4" s="24" t="s">
        <v>33</v>
      </c>
      <c r="E4" s="24">
        <v>5</v>
      </c>
      <c r="F4" s="24">
        <v>5</v>
      </c>
      <c r="G4" s="24">
        <v>3.5</v>
      </c>
      <c r="H4" s="24">
        <v>0</v>
      </c>
      <c r="I4" s="24">
        <v>0</v>
      </c>
      <c r="J4" s="24">
        <f t="shared" ref="J4:J35" si="0">SUM(E4:H4)-I4</f>
        <v>13.5</v>
      </c>
      <c r="K4" s="24">
        <v>10</v>
      </c>
      <c r="L4" s="24">
        <v>34.14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f t="shared" ref="R4:R35" si="1">SUM(K4:P4)-Q4</f>
        <v>44.14</v>
      </c>
      <c r="S4" s="24">
        <v>1</v>
      </c>
      <c r="T4" s="24">
        <v>0</v>
      </c>
      <c r="U4" s="24">
        <f t="shared" ref="U4:U35" si="2">S4-T4</f>
        <v>1</v>
      </c>
      <c r="V4" s="24">
        <v>0</v>
      </c>
      <c r="W4" s="24">
        <v>0</v>
      </c>
      <c r="X4" s="24">
        <v>0</v>
      </c>
      <c r="Y4" s="24">
        <f t="shared" ref="Y4:Y35" si="3">W4-X4</f>
        <v>0</v>
      </c>
      <c r="Z4" s="24">
        <f t="shared" ref="Z4:Z35" si="4">J4+R4+U4+V4+Y4</f>
        <v>58.64</v>
      </c>
      <c r="AA4" s="52">
        <f t="shared" ref="AA4:AA35" si="5">RANK(Z4,Z$4:Z$120)</f>
        <v>15</v>
      </c>
      <c r="AB4" s="17"/>
    </row>
    <row r="5" spans="1:28" ht="14" customHeight="1">
      <c r="A5" s="23">
        <v>2</v>
      </c>
      <c r="B5" s="24" t="s">
        <v>31</v>
      </c>
      <c r="C5" s="30" t="s">
        <v>34</v>
      </c>
      <c r="D5" s="24" t="s">
        <v>35</v>
      </c>
      <c r="E5" s="24">
        <v>5</v>
      </c>
      <c r="F5" s="24">
        <v>5</v>
      </c>
      <c r="G5" s="24">
        <v>0</v>
      </c>
      <c r="H5" s="24">
        <v>0</v>
      </c>
      <c r="I5" s="24">
        <v>0</v>
      </c>
      <c r="J5" s="24">
        <f t="shared" si="0"/>
        <v>10</v>
      </c>
      <c r="K5" s="24">
        <v>10</v>
      </c>
      <c r="L5" s="24">
        <v>27.5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f t="shared" si="1"/>
        <v>37.5</v>
      </c>
      <c r="S5" s="24">
        <v>0</v>
      </c>
      <c r="T5" s="24">
        <v>0</v>
      </c>
      <c r="U5" s="24">
        <f t="shared" si="2"/>
        <v>0</v>
      </c>
      <c r="V5" s="24">
        <v>0</v>
      </c>
      <c r="W5" s="24">
        <v>0</v>
      </c>
      <c r="X5" s="24">
        <v>0</v>
      </c>
      <c r="Y5" s="24">
        <f t="shared" si="3"/>
        <v>0</v>
      </c>
      <c r="Z5" s="24">
        <f t="shared" si="4"/>
        <v>47.5</v>
      </c>
      <c r="AA5" s="52">
        <f t="shared" si="5"/>
        <v>106</v>
      </c>
      <c r="AB5" s="17"/>
    </row>
    <row r="6" spans="1:28" ht="14" customHeight="1">
      <c r="A6" s="23">
        <v>3</v>
      </c>
      <c r="B6" s="24" t="s">
        <v>31</v>
      </c>
      <c r="C6" s="30" t="s">
        <v>36</v>
      </c>
      <c r="D6" s="24" t="s">
        <v>37</v>
      </c>
      <c r="E6" s="24">
        <v>5</v>
      </c>
      <c r="F6" s="24">
        <v>5</v>
      </c>
      <c r="G6" s="24">
        <v>0</v>
      </c>
      <c r="H6" s="24">
        <v>0</v>
      </c>
      <c r="I6" s="24">
        <v>0</v>
      </c>
      <c r="J6" s="24">
        <f t="shared" si="0"/>
        <v>10</v>
      </c>
      <c r="K6" s="24">
        <v>10</v>
      </c>
      <c r="L6" s="24">
        <v>35.659999999999997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f t="shared" si="1"/>
        <v>45.66</v>
      </c>
      <c r="S6" s="24">
        <v>0</v>
      </c>
      <c r="T6" s="24">
        <v>0</v>
      </c>
      <c r="U6" s="24">
        <f t="shared" si="2"/>
        <v>0</v>
      </c>
      <c r="V6" s="24">
        <v>0</v>
      </c>
      <c r="W6" s="24">
        <v>0</v>
      </c>
      <c r="X6" s="24">
        <v>0</v>
      </c>
      <c r="Y6" s="24">
        <f t="shared" si="3"/>
        <v>0</v>
      </c>
      <c r="Z6" s="24">
        <f t="shared" si="4"/>
        <v>55.66</v>
      </c>
      <c r="AA6" s="52">
        <f t="shared" si="5"/>
        <v>36</v>
      </c>
      <c r="AB6" s="17"/>
    </row>
    <row r="7" spans="1:28" ht="14" customHeight="1">
      <c r="A7" s="48">
        <v>4</v>
      </c>
      <c r="B7" s="49" t="s">
        <v>31</v>
      </c>
      <c r="C7" s="50" t="s">
        <v>38</v>
      </c>
      <c r="D7" s="49" t="s">
        <v>39</v>
      </c>
      <c r="E7" s="49">
        <v>5</v>
      </c>
      <c r="F7" s="49">
        <v>5</v>
      </c>
      <c r="G7" s="49">
        <v>3</v>
      </c>
      <c r="H7" s="49">
        <v>0</v>
      </c>
      <c r="I7" s="49">
        <v>0</v>
      </c>
      <c r="J7" s="24">
        <f t="shared" si="0"/>
        <v>13</v>
      </c>
      <c r="K7" s="49">
        <v>10</v>
      </c>
      <c r="L7" s="49">
        <v>25.79</v>
      </c>
      <c r="M7" s="49">
        <v>1</v>
      </c>
      <c r="N7" s="49">
        <v>0</v>
      </c>
      <c r="O7" s="49">
        <v>0</v>
      </c>
      <c r="P7" s="49">
        <v>0</v>
      </c>
      <c r="Q7" s="49">
        <v>0</v>
      </c>
      <c r="R7" s="24">
        <f t="shared" si="1"/>
        <v>36.79</v>
      </c>
      <c r="S7" s="49">
        <v>0</v>
      </c>
      <c r="T7" s="49">
        <v>0</v>
      </c>
      <c r="U7" s="24">
        <f t="shared" si="2"/>
        <v>0</v>
      </c>
      <c r="V7" s="49">
        <v>0</v>
      </c>
      <c r="W7" s="75">
        <v>2</v>
      </c>
      <c r="X7" s="49">
        <v>0</v>
      </c>
      <c r="Y7" s="24">
        <f t="shared" si="3"/>
        <v>2</v>
      </c>
      <c r="Z7" s="24">
        <f t="shared" si="4"/>
        <v>51.79</v>
      </c>
      <c r="AA7" s="52">
        <f t="shared" si="5"/>
        <v>77</v>
      </c>
      <c r="AB7" s="29" t="s">
        <v>677</v>
      </c>
    </row>
    <row r="8" spans="1:28" ht="14" customHeight="1">
      <c r="A8" s="23">
        <v>5</v>
      </c>
      <c r="B8" s="24" t="s">
        <v>31</v>
      </c>
      <c r="C8" s="30" t="s">
        <v>40</v>
      </c>
      <c r="D8" s="24" t="s">
        <v>41</v>
      </c>
      <c r="E8" s="24">
        <v>5</v>
      </c>
      <c r="F8" s="24">
        <v>5</v>
      </c>
      <c r="G8" s="24">
        <v>0</v>
      </c>
      <c r="H8" s="24">
        <v>0</v>
      </c>
      <c r="I8" s="24">
        <v>0</v>
      </c>
      <c r="J8" s="24">
        <f t="shared" si="0"/>
        <v>10</v>
      </c>
      <c r="K8" s="24">
        <v>10</v>
      </c>
      <c r="L8" s="24">
        <v>30.85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f t="shared" si="1"/>
        <v>40.85</v>
      </c>
      <c r="S8" s="24">
        <v>0</v>
      </c>
      <c r="T8" s="24">
        <v>0</v>
      </c>
      <c r="U8" s="24">
        <f t="shared" si="2"/>
        <v>0</v>
      </c>
      <c r="V8" s="24">
        <v>0</v>
      </c>
      <c r="W8" s="24">
        <v>0</v>
      </c>
      <c r="X8" s="24">
        <v>0</v>
      </c>
      <c r="Y8" s="24">
        <f t="shared" si="3"/>
        <v>0</v>
      </c>
      <c r="Z8" s="24">
        <f t="shared" si="4"/>
        <v>50.85</v>
      </c>
      <c r="AA8" s="52">
        <f t="shared" si="5"/>
        <v>83</v>
      </c>
      <c r="AB8" s="17"/>
    </row>
    <row r="9" spans="1:28" ht="14" customHeight="1">
      <c r="A9" s="23">
        <v>6</v>
      </c>
      <c r="B9" s="24" t="s">
        <v>31</v>
      </c>
      <c r="C9" s="30" t="s">
        <v>42</v>
      </c>
      <c r="D9" s="24" t="s">
        <v>43</v>
      </c>
      <c r="E9" s="24">
        <v>5</v>
      </c>
      <c r="F9" s="24">
        <v>5</v>
      </c>
      <c r="G9" s="24">
        <v>2</v>
      </c>
      <c r="H9" s="24">
        <v>0</v>
      </c>
      <c r="I9" s="24">
        <v>0</v>
      </c>
      <c r="J9" s="24">
        <f t="shared" si="0"/>
        <v>12</v>
      </c>
      <c r="K9" s="24">
        <v>10</v>
      </c>
      <c r="L9" s="24">
        <v>35.244999999999997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f t="shared" si="1"/>
        <v>45.244999999999997</v>
      </c>
      <c r="S9" s="24">
        <v>0</v>
      </c>
      <c r="T9" s="24">
        <v>0</v>
      </c>
      <c r="U9" s="24">
        <f t="shared" si="2"/>
        <v>0</v>
      </c>
      <c r="V9" s="24">
        <v>0</v>
      </c>
      <c r="W9" s="24">
        <v>0</v>
      </c>
      <c r="X9" s="24">
        <v>0</v>
      </c>
      <c r="Y9" s="24">
        <f t="shared" si="3"/>
        <v>0</v>
      </c>
      <c r="Z9" s="24">
        <f t="shared" si="4"/>
        <v>57.244999999999997</v>
      </c>
      <c r="AA9" s="52">
        <f t="shared" si="5"/>
        <v>25</v>
      </c>
      <c r="AB9" s="17"/>
    </row>
    <row r="10" spans="1:28" ht="14" customHeight="1">
      <c r="A10" s="23">
        <v>7</v>
      </c>
      <c r="B10" s="24" t="s">
        <v>31</v>
      </c>
      <c r="C10" s="25">
        <v>211123030041</v>
      </c>
      <c r="D10" s="24" t="s">
        <v>44</v>
      </c>
      <c r="E10" s="24">
        <v>5</v>
      </c>
      <c r="F10" s="24">
        <v>5</v>
      </c>
      <c r="G10" s="24">
        <v>0</v>
      </c>
      <c r="H10" s="24">
        <v>0</v>
      </c>
      <c r="I10" s="24">
        <v>0</v>
      </c>
      <c r="J10" s="24">
        <f t="shared" si="0"/>
        <v>10</v>
      </c>
      <c r="K10" s="24">
        <v>10</v>
      </c>
      <c r="L10" s="24">
        <v>30.08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f t="shared" si="1"/>
        <v>40.08</v>
      </c>
      <c r="S10" s="24">
        <v>0</v>
      </c>
      <c r="T10" s="24">
        <v>0</v>
      </c>
      <c r="U10" s="24">
        <f t="shared" si="2"/>
        <v>0</v>
      </c>
      <c r="V10" s="24">
        <v>0</v>
      </c>
      <c r="W10" s="24">
        <v>0</v>
      </c>
      <c r="X10" s="24">
        <v>0</v>
      </c>
      <c r="Y10" s="24">
        <f t="shared" si="3"/>
        <v>0</v>
      </c>
      <c r="Z10" s="24">
        <f t="shared" si="4"/>
        <v>50.08</v>
      </c>
      <c r="AA10" s="52">
        <f t="shared" si="5"/>
        <v>88</v>
      </c>
      <c r="AB10" s="17"/>
    </row>
    <row r="11" spans="1:28" ht="14" customHeight="1">
      <c r="A11" s="23">
        <v>8</v>
      </c>
      <c r="B11" s="24" t="s">
        <v>31</v>
      </c>
      <c r="C11" s="30" t="s">
        <v>45</v>
      </c>
      <c r="D11" s="24" t="s">
        <v>46</v>
      </c>
      <c r="E11" s="24">
        <v>5</v>
      </c>
      <c r="F11" s="24">
        <v>5</v>
      </c>
      <c r="G11" s="24">
        <v>0</v>
      </c>
      <c r="H11" s="24">
        <v>0</v>
      </c>
      <c r="I11" s="24">
        <v>0</v>
      </c>
      <c r="J11" s="24">
        <f t="shared" si="0"/>
        <v>10</v>
      </c>
      <c r="K11" s="24">
        <v>10</v>
      </c>
      <c r="L11" s="24">
        <v>32.54</v>
      </c>
      <c r="M11" s="24">
        <v>0</v>
      </c>
      <c r="N11" s="24">
        <v>8</v>
      </c>
      <c r="O11" s="24">
        <v>0</v>
      </c>
      <c r="P11" s="24">
        <v>0</v>
      </c>
      <c r="Q11" s="24">
        <v>0</v>
      </c>
      <c r="R11" s="24">
        <f t="shared" si="1"/>
        <v>50.54</v>
      </c>
      <c r="S11" s="24">
        <v>0</v>
      </c>
      <c r="T11" s="24">
        <v>0</v>
      </c>
      <c r="U11" s="24">
        <f t="shared" si="2"/>
        <v>0</v>
      </c>
      <c r="V11" s="24">
        <v>0</v>
      </c>
      <c r="W11" s="24">
        <v>0</v>
      </c>
      <c r="X11" s="24">
        <v>0</v>
      </c>
      <c r="Y11" s="24">
        <f t="shared" si="3"/>
        <v>0</v>
      </c>
      <c r="Z11" s="24">
        <f t="shared" si="4"/>
        <v>60.54</v>
      </c>
      <c r="AA11" s="52">
        <f t="shared" si="5"/>
        <v>7</v>
      </c>
      <c r="AB11" s="17"/>
    </row>
    <row r="12" spans="1:28" ht="14" customHeight="1">
      <c r="A12" s="48">
        <v>9</v>
      </c>
      <c r="B12" s="49" t="s">
        <v>31</v>
      </c>
      <c r="C12" s="50" t="s">
        <v>47</v>
      </c>
      <c r="D12" s="49" t="s">
        <v>48</v>
      </c>
      <c r="E12" s="49">
        <v>5</v>
      </c>
      <c r="F12" s="49">
        <v>5</v>
      </c>
      <c r="G12" s="49">
        <v>0</v>
      </c>
      <c r="H12" s="49">
        <v>0</v>
      </c>
      <c r="I12" s="49">
        <v>0</v>
      </c>
      <c r="J12" s="24">
        <f t="shared" si="0"/>
        <v>10</v>
      </c>
      <c r="K12" s="49">
        <v>10</v>
      </c>
      <c r="L12" s="49">
        <v>25.63</v>
      </c>
      <c r="M12" s="49">
        <v>1</v>
      </c>
      <c r="N12" s="49">
        <v>0</v>
      </c>
      <c r="O12" s="49">
        <v>0</v>
      </c>
      <c r="P12" s="49">
        <v>0</v>
      </c>
      <c r="Q12" s="49">
        <v>0</v>
      </c>
      <c r="R12" s="24">
        <f t="shared" si="1"/>
        <v>36.630000000000003</v>
      </c>
      <c r="S12" s="49">
        <v>0</v>
      </c>
      <c r="T12" s="49">
        <v>0</v>
      </c>
      <c r="U12" s="24">
        <f t="shared" si="2"/>
        <v>0</v>
      </c>
      <c r="V12" s="49">
        <v>0</v>
      </c>
      <c r="W12" s="49">
        <v>2.0350000000000001</v>
      </c>
      <c r="X12" s="49">
        <v>0</v>
      </c>
      <c r="Y12" s="24">
        <f t="shared" si="3"/>
        <v>2.0350000000000001</v>
      </c>
      <c r="Z12" s="24">
        <f t="shared" si="4"/>
        <v>48.664999999999999</v>
      </c>
      <c r="AA12" s="52">
        <f t="shared" si="5"/>
        <v>97</v>
      </c>
      <c r="AB12" s="17"/>
    </row>
    <row r="13" spans="1:28" ht="14" customHeight="1">
      <c r="A13" s="23">
        <v>10</v>
      </c>
      <c r="B13" s="24" t="s">
        <v>31</v>
      </c>
      <c r="C13" s="30" t="s">
        <v>49</v>
      </c>
      <c r="D13" s="24" t="s">
        <v>50</v>
      </c>
      <c r="E13" s="24">
        <v>5</v>
      </c>
      <c r="F13" s="24">
        <v>5</v>
      </c>
      <c r="G13" s="24">
        <v>0</v>
      </c>
      <c r="H13" s="24">
        <v>0</v>
      </c>
      <c r="I13" s="24">
        <v>0</v>
      </c>
      <c r="J13" s="24">
        <f t="shared" si="0"/>
        <v>10</v>
      </c>
      <c r="K13" s="24">
        <v>10</v>
      </c>
      <c r="L13" s="24">
        <v>32.21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f t="shared" si="1"/>
        <v>42.21</v>
      </c>
      <c r="S13" s="24">
        <v>0</v>
      </c>
      <c r="T13" s="24">
        <v>0</v>
      </c>
      <c r="U13" s="24">
        <f t="shared" si="2"/>
        <v>0</v>
      </c>
      <c r="V13" s="24">
        <v>0</v>
      </c>
      <c r="W13" s="24">
        <v>0</v>
      </c>
      <c r="X13" s="24">
        <v>0</v>
      </c>
      <c r="Y13" s="24">
        <f t="shared" si="3"/>
        <v>0</v>
      </c>
      <c r="Z13" s="24">
        <f t="shared" si="4"/>
        <v>52.21</v>
      </c>
      <c r="AA13" s="52">
        <f t="shared" si="5"/>
        <v>73</v>
      </c>
      <c r="AB13" s="17"/>
    </row>
    <row r="14" spans="1:28" ht="14" customHeight="1">
      <c r="A14" s="23">
        <v>11</v>
      </c>
      <c r="B14" s="24" t="s">
        <v>31</v>
      </c>
      <c r="C14" s="30" t="s">
        <v>51</v>
      </c>
      <c r="D14" s="24" t="s">
        <v>52</v>
      </c>
      <c r="E14" s="24">
        <v>5</v>
      </c>
      <c r="F14" s="24">
        <v>5</v>
      </c>
      <c r="G14" s="24">
        <v>1</v>
      </c>
      <c r="H14" s="24">
        <v>0</v>
      </c>
      <c r="I14" s="24">
        <v>0</v>
      </c>
      <c r="J14" s="24">
        <f t="shared" si="0"/>
        <v>11</v>
      </c>
      <c r="K14" s="24">
        <v>10</v>
      </c>
      <c r="L14" s="24">
        <v>34.659999999999997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f t="shared" si="1"/>
        <v>44.66</v>
      </c>
      <c r="S14" s="24">
        <v>0</v>
      </c>
      <c r="T14" s="24">
        <v>0</v>
      </c>
      <c r="U14" s="24">
        <f t="shared" si="2"/>
        <v>0</v>
      </c>
      <c r="V14" s="24">
        <v>0</v>
      </c>
      <c r="W14" s="24">
        <v>0.19500000000000001</v>
      </c>
      <c r="X14" s="24">
        <v>0</v>
      </c>
      <c r="Y14" s="24">
        <f t="shared" si="3"/>
        <v>0.19500000000000001</v>
      </c>
      <c r="Z14" s="24">
        <f t="shared" si="4"/>
        <v>55.854999999999997</v>
      </c>
      <c r="AA14" s="52">
        <f t="shared" si="5"/>
        <v>33</v>
      </c>
      <c r="AB14" s="17"/>
    </row>
    <row r="15" spans="1:28" ht="14" customHeight="1">
      <c r="A15" s="23">
        <v>12</v>
      </c>
      <c r="B15" s="24" t="s">
        <v>31</v>
      </c>
      <c r="C15" s="30" t="s">
        <v>53</v>
      </c>
      <c r="D15" s="24" t="s">
        <v>54</v>
      </c>
      <c r="E15" s="24">
        <v>5</v>
      </c>
      <c r="F15" s="24">
        <v>5</v>
      </c>
      <c r="G15" s="24">
        <v>0</v>
      </c>
      <c r="H15" s="24">
        <v>0</v>
      </c>
      <c r="I15" s="24">
        <v>0</v>
      </c>
      <c r="J15" s="24">
        <f t="shared" si="0"/>
        <v>10</v>
      </c>
      <c r="K15" s="24">
        <v>10</v>
      </c>
      <c r="L15" s="24">
        <v>34.58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f t="shared" si="1"/>
        <v>44.58</v>
      </c>
      <c r="S15" s="24">
        <v>0</v>
      </c>
      <c r="T15" s="24">
        <v>0</v>
      </c>
      <c r="U15" s="24">
        <f t="shared" si="2"/>
        <v>0</v>
      </c>
      <c r="V15" s="24">
        <v>0</v>
      </c>
      <c r="W15" s="24">
        <v>1.5349999999999999</v>
      </c>
      <c r="X15" s="24">
        <v>0</v>
      </c>
      <c r="Y15" s="24">
        <f t="shared" si="3"/>
        <v>1.5349999999999999</v>
      </c>
      <c r="Z15" s="24">
        <f t="shared" si="4"/>
        <v>56.115000000000002</v>
      </c>
      <c r="AA15" s="52">
        <f t="shared" si="5"/>
        <v>31</v>
      </c>
      <c r="AB15" s="17"/>
    </row>
    <row r="16" spans="1:28" ht="14" customHeight="1">
      <c r="A16" s="23">
        <v>13</v>
      </c>
      <c r="B16" s="24" t="s">
        <v>31</v>
      </c>
      <c r="C16" s="30" t="s">
        <v>55</v>
      </c>
      <c r="D16" s="24" t="s">
        <v>56</v>
      </c>
      <c r="E16" s="24">
        <v>5</v>
      </c>
      <c r="F16" s="24">
        <v>4.5</v>
      </c>
      <c r="G16" s="24">
        <v>0</v>
      </c>
      <c r="H16" s="24">
        <v>0</v>
      </c>
      <c r="I16" s="24">
        <v>0</v>
      </c>
      <c r="J16" s="24">
        <f t="shared" si="0"/>
        <v>9.5</v>
      </c>
      <c r="K16" s="24">
        <v>8.5</v>
      </c>
      <c r="L16" s="24">
        <v>30.66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f t="shared" si="1"/>
        <v>39.159999999999997</v>
      </c>
      <c r="S16" s="24">
        <v>0</v>
      </c>
      <c r="T16" s="24">
        <v>0</v>
      </c>
      <c r="U16" s="24">
        <f t="shared" si="2"/>
        <v>0</v>
      </c>
      <c r="V16" s="24">
        <v>0</v>
      </c>
      <c r="W16" s="24">
        <v>0</v>
      </c>
      <c r="X16" s="24">
        <v>0</v>
      </c>
      <c r="Y16" s="24">
        <f t="shared" si="3"/>
        <v>0</v>
      </c>
      <c r="Z16" s="24">
        <f t="shared" si="4"/>
        <v>48.66</v>
      </c>
      <c r="AA16" s="52">
        <f t="shared" si="5"/>
        <v>98</v>
      </c>
      <c r="AB16" s="17"/>
    </row>
    <row r="17" spans="1:28" ht="14" customHeight="1">
      <c r="A17" s="23">
        <v>14</v>
      </c>
      <c r="B17" s="24" t="s">
        <v>31</v>
      </c>
      <c r="C17" s="30" t="s">
        <v>57</v>
      </c>
      <c r="D17" s="24" t="s">
        <v>58</v>
      </c>
      <c r="E17" s="24">
        <v>5</v>
      </c>
      <c r="F17" s="24">
        <v>5</v>
      </c>
      <c r="G17" s="24">
        <v>0</v>
      </c>
      <c r="H17" s="24">
        <v>0</v>
      </c>
      <c r="I17" s="24">
        <v>0</v>
      </c>
      <c r="J17" s="24">
        <f t="shared" si="0"/>
        <v>10</v>
      </c>
      <c r="K17" s="24">
        <v>10</v>
      </c>
      <c r="L17" s="24">
        <v>31.933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f t="shared" si="1"/>
        <v>41.933</v>
      </c>
      <c r="S17" s="24">
        <v>0.5</v>
      </c>
      <c r="T17" s="24">
        <v>0</v>
      </c>
      <c r="U17" s="24">
        <f t="shared" si="2"/>
        <v>0.5</v>
      </c>
      <c r="V17" s="24">
        <v>0</v>
      </c>
      <c r="W17" s="24">
        <v>7.4999999999999997E-2</v>
      </c>
      <c r="X17" s="24">
        <v>0</v>
      </c>
      <c r="Y17" s="24">
        <f t="shared" si="3"/>
        <v>7.4999999999999997E-2</v>
      </c>
      <c r="Z17" s="24">
        <f t="shared" si="4"/>
        <v>52.508000000000003</v>
      </c>
      <c r="AA17" s="52">
        <f t="shared" si="5"/>
        <v>69</v>
      </c>
      <c r="AB17" s="17"/>
    </row>
    <row r="18" spans="1:28" ht="14" customHeight="1">
      <c r="A18" s="23">
        <v>15</v>
      </c>
      <c r="B18" s="24" t="s">
        <v>31</v>
      </c>
      <c r="C18" s="30" t="s">
        <v>59</v>
      </c>
      <c r="D18" s="24" t="s">
        <v>60</v>
      </c>
      <c r="E18" s="24">
        <v>5</v>
      </c>
      <c r="F18" s="24">
        <v>5</v>
      </c>
      <c r="G18" s="24">
        <v>0</v>
      </c>
      <c r="H18" s="24">
        <v>0</v>
      </c>
      <c r="I18" s="24">
        <v>0</v>
      </c>
      <c r="J18" s="24">
        <f t="shared" si="0"/>
        <v>10</v>
      </c>
      <c r="K18" s="24">
        <v>10</v>
      </c>
      <c r="L18" s="24">
        <v>33.520000000000003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f t="shared" si="1"/>
        <v>43.52</v>
      </c>
      <c r="S18" s="24">
        <v>0.5</v>
      </c>
      <c r="T18" s="24">
        <v>0</v>
      </c>
      <c r="U18" s="24">
        <f t="shared" si="2"/>
        <v>0.5</v>
      </c>
      <c r="V18" s="24">
        <v>0</v>
      </c>
      <c r="W18" s="24">
        <v>4.4999999999999998E-2</v>
      </c>
      <c r="X18" s="24">
        <v>0</v>
      </c>
      <c r="Y18" s="24">
        <f t="shared" si="3"/>
        <v>4.4999999999999998E-2</v>
      </c>
      <c r="Z18" s="24">
        <f t="shared" si="4"/>
        <v>54.064999999999998</v>
      </c>
      <c r="AA18" s="52">
        <f t="shared" si="5"/>
        <v>55</v>
      </c>
      <c r="AB18" s="17"/>
    </row>
    <row r="19" spans="1:28" ht="14" customHeight="1">
      <c r="A19" s="23">
        <v>16</v>
      </c>
      <c r="B19" s="24" t="s">
        <v>31</v>
      </c>
      <c r="C19" s="30" t="s">
        <v>61</v>
      </c>
      <c r="D19" s="24" t="s">
        <v>62</v>
      </c>
      <c r="E19" s="24">
        <v>5</v>
      </c>
      <c r="F19" s="24">
        <v>5</v>
      </c>
      <c r="G19" s="24">
        <v>0</v>
      </c>
      <c r="H19" s="24">
        <v>0</v>
      </c>
      <c r="I19" s="24">
        <v>0</v>
      </c>
      <c r="J19" s="24">
        <f t="shared" si="0"/>
        <v>10</v>
      </c>
      <c r="K19" s="24">
        <v>10</v>
      </c>
      <c r="L19" s="24">
        <v>33.200000000000003</v>
      </c>
      <c r="M19" s="24">
        <v>1</v>
      </c>
      <c r="N19" s="24">
        <v>0</v>
      </c>
      <c r="O19" s="24">
        <v>0</v>
      </c>
      <c r="P19" s="24">
        <v>0</v>
      </c>
      <c r="Q19" s="24">
        <v>0</v>
      </c>
      <c r="R19" s="24">
        <f t="shared" si="1"/>
        <v>44.2</v>
      </c>
      <c r="S19" s="24">
        <v>0</v>
      </c>
      <c r="T19" s="24">
        <v>0</v>
      </c>
      <c r="U19" s="24">
        <f t="shared" si="2"/>
        <v>0</v>
      </c>
      <c r="V19" s="24">
        <v>0</v>
      </c>
      <c r="W19" s="24">
        <v>0.08</v>
      </c>
      <c r="X19" s="24">
        <v>0</v>
      </c>
      <c r="Y19" s="24">
        <f t="shared" si="3"/>
        <v>0.08</v>
      </c>
      <c r="Z19" s="24">
        <f t="shared" si="4"/>
        <v>54.28</v>
      </c>
      <c r="AA19" s="52">
        <f t="shared" si="5"/>
        <v>53</v>
      </c>
      <c r="AB19" s="17"/>
    </row>
    <row r="20" spans="1:28" ht="14" customHeight="1">
      <c r="A20" s="23">
        <v>17</v>
      </c>
      <c r="B20" s="24" t="s">
        <v>31</v>
      </c>
      <c r="C20" s="30" t="s">
        <v>63</v>
      </c>
      <c r="D20" s="24" t="s">
        <v>64</v>
      </c>
      <c r="E20" s="24">
        <v>5</v>
      </c>
      <c r="F20" s="24">
        <v>5</v>
      </c>
      <c r="G20" s="24">
        <v>0</v>
      </c>
      <c r="H20" s="24">
        <v>0</v>
      </c>
      <c r="I20" s="24">
        <v>0</v>
      </c>
      <c r="J20" s="24">
        <f t="shared" si="0"/>
        <v>10</v>
      </c>
      <c r="K20" s="24">
        <v>10</v>
      </c>
      <c r="L20" s="38">
        <v>36.590000000000003</v>
      </c>
      <c r="M20" s="24">
        <v>0</v>
      </c>
      <c r="N20" s="24">
        <v>4</v>
      </c>
      <c r="O20" s="24">
        <v>0</v>
      </c>
      <c r="P20" s="24">
        <v>0</v>
      </c>
      <c r="Q20" s="24">
        <v>0</v>
      </c>
      <c r="R20" s="24">
        <f t="shared" si="1"/>
        <v>50.59</v>
      </c>
      <c r="S20" s="24">
        <v>0</v>
      </c>
      <c r="T20" s="24">
        <v>0</v>
      </c>
      <c r="U20" s="24">
        <f t="shared" si="2"/>
        <v>0</v>
      </c>
      <c r="V20" s="24">
        <v>0</v>
      </c>
      <c r="W20" s="24">
        <v>0</v>
      </c>
      <c r="X20" s="24">
        <v>0</v>
      </c>
      <c r="Y20" s="24">
        <f t="shared" si="3"/>
        <v>0</v>
      </c>
      <c r="Z20" s="24">
        <f t="shared" si="4"/>
        <v>60.59</v>
      </c>
      <c r="AA20" s="52">
        <f t="shared" si="5"/>
        <v>6</v>
      </c>
      <c r="AB20" s="17"/>
    </row>
    <row r="21" spans="1:28" ht="14" customHeight="1">
      <c r="A21" s="23">
        <v>18</v>
      </c>
      <c r="B21" s="24" t="s">
        <v>31</v>
      </c>
      <c r="C21" s="30" t="s">
        <v>65</v>
      </c>
      <c r="D21" s="24" t="s">
        <v>66</v>
      </c>
      <c r="E21" s="24">
        <v>5</v>
      </c>
      <c r="F21" s="24">
        <v>5</v>
      </c>
      <c r="G21" s="24">
        <v>0</v>
      </c>
      <c r="H21" s="24">
        <v>0</v>
      </c>
      <c r="I21" s="24">
        <v>0</v>
      </c>
      <c r="J21" s="24">
        <f t="shared" si="0"/>
        <v>10</v>
      </c>
      <c r="K21" s="24">
        <v>9.1999999999999993</v>
      </c>
      <c r="L21" s="24">
        <v>26.76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f t="shared" si="1"/>
        <v>35.96</v>
      </c>
      <c r="S21" s="24">
        <v>0</v>
      </c>
      <c r="T21" s="24">
        <v>0</v>
      </c>
      <c r="U21" s="24">
        <f t="shared" si="2"/>
        <v>0</v>
      </c>
      <c r="V21" s="24">
        <v>0</v>
      </c>
      <c r="W21" s="24">
        <v>0</v>
      </c>
      <c r="X21" s="24">
        <v>0</v>
      </c>
      <c r="Y21" s="24">
        <f t="shared" si="3"/>
        <v>0</v>
      </c>
      <c r="Z21" s="24">
        <f t="shared" si="4"/>
        <v>45.96</v>
      </c>
      <c r="AA21" s="52">
        <f t="shared" si="5"/>
        <v>112</v>
      </c>
      <c r="AB21" s="17"/>
    </row>
    <row r="22" spans="1:28" ht="14" customHeight="1">
      <c r="A22" s="23">
        <v>19</v>
      </c>
      <c r="B22" s="24" t="s">
        <v>31</v>
      </c>
      <c r="C22" s="30" t="s">
        <v>67</v>
      </c>
      <c r="D22" s="24" t="s">
        <v>68</v>
      </c>
      <c r="E22" s="24">
        <v>5</v>
      </c>
      <c r="F22" s="24">
        <v>5</v>
      </c>
      <c r="G22" s="24">
        <v>0</v>
      </c>
      <c r="H22" s="24">
        <v>0</v>
      </c>
      <c r="I22" s="24">
        <v>0</v>
      </c>
      <c r="J22" s="24">
        <f t="shared" si="0"/>
        <v>10</v>
      </c>
      <c r="K22" s="24">
        <v>10</v>
      </c>
      <c r="L22" s="24">
        <v>28.76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f t="shared" si="1"/>
        <v>38.76</v>
      </c>
      <c r="S22" s="24">
        <v>0.25</v>
      </c>
      <c r="T22" s="24">
        <v>0</v>
      </c>
      <c r="U22" s="24">
        <f t="shared" si="2"/>
        <v>0.25</v>
      </c>
      <c r="V22" s="24">
        <v>0</v>
      </c>
      <c r="W22" s="24">
        <v>0</v>
      </c>
      <c r="X22" s="24">
        <v>0</v>
      </c>
      <c r="Y22" s="24">
        <f t="shared" si="3"/>
        <v>0</v>
      </c>
      <c r="Z22" s="24">
        <f t="shared" si="4"/>
        <v>49.01</v>
      </c>
      <c r="AA22" s="52">
        <f t="shared" si="5"/>
        <v>94</v>
      </c>
      <c r="AB22" s="17"/>
    </row>
    <row r="23" spans="1:28" ht="14" customHeight="1">
      <c r="A23" s="23">
        <v>20</v>
      </c>
      <c r="B23" s="24" t="s">
        <v>31</v>
      </c>
      <c r="C23" s="30" t="s">
        <v>69</v>
      </c>
      <c r="D23" s="24" t="s">
        <v>70</v>
      </c>
      <c r="E23" s="24">
        <v>5</v>
      </c>
      <c r="F23" s="24">
        <v>5</v>
      </c>
      <c r="G23" s="24">
        <v>3.5</v>
      </c>
      <c r="H23" s="24">
        <v>0.75</v>
      </c>
      <c r="I23" s="24">
        <v>0</v>
      </c>
      <c r="J23" s="24">
        <f t="shared" si="0"/>
        <v>14.25</v>
      </c>
      <c r="K23" s="24">
        <v>10</v>
      </c>
      <c r="L23" s="24">
        <v>29.99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f t="shared" si="1"/>
        <v>39.99</v>
      </c>
      <c r="S23" s="24">
        <v>4.5</v>
      </c>
      <c r="T23" s="24">
        <v>0</v>
      </c>
      <c r="U23" s="24">
        <f t="shared" si="2"/>
        <v>4.5</v>
      </c>
      <c r="V23" s="24">
        <v>0</v>
      </c>
      <c r="W23" s="24">
        <v>0</v>
      </c>
      <c r="X23" s="24">
        <v>0</v>
      </c>
      <c r="Y23" s="24">
        <f t="shared" si="3"/>
        <v>0</v>
      </c>
      <c r="Z23" s="24">
        <f t="shared" si="4"/>
        <v>58.74</v>
      </c>
      <c r="AA23" s="52">
        <f t="shared" si="5"/>
        <v>13</v>
      </c>
      <c r="AB23" s="17"/>
    </row>
    <row r="24" spans="1:28" ht="14" customHeight="1">
      <c r="A24" s="23">
        <v>21</v>
      </c>
      <c r="B24" s="24" t="s">
        <v>31</v>
      </c>
      <c r="C24" s="30" t="s">
        <v>71</v>
      </c>
      <c r="D24" s="24" t="s">
        <v>72</v>
      </c>
      <c r="E24" s="24">
        <v>5</v>
      </c>
      <c r="F24" s="24">
        <v>5</v>
      </c>
      <c r="G24" s="24">
        <v>1</v>
      </c>
      <c r="H24" s="24">
        <v>0</v>
      </c>
      <c r="I24" s="24">
        <v>0</v>
      </c>
      <c r="J24" s="24">
        <f t="shared" si="0"/>
        <v>11</v>
      </c>
      <c r="K24" s="24">
        <v>10</v>
      </c>
      <c r="L24" s="24">
        <v>33.86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f t="shared" si="1"/>
        <v>43.86</v>
      </c>
      <c r="S24" s="24">
        <v>0</v>
      </c>
      <c r="T24" s="24">
        <v>0</v>
      </c>
      <c r="U24" s="24">
        <f t="shared" si="2"/>
        <v>0</v>
      </c>
      <c r="V24" s="24">
        <v>0</v>
      </c>
      <c r="W24" s="24">
        <v>0</v>
      </c>
      <c r="X24" s="24">
        <v>0</v>
      </c>
      <c r="Y24" s="24">
        <f t="shared" si="3"/>
        <v>0</v>
      </c>
      <c r="Z24" s="24">
        <f t="shared" si="4"/>
        <v>54.86</v>
      </c>
      <c r="AA24" s="52">
        <f t="shared" si="5"/>
        <v>43</v>
      </c>
      <c r="AB24" s="17"/>
    </row>
    <row r="25" spans="1:28" ht="14" customHeight="1">
      <c r="A25" s="23">
        <v>23</v>
      </c>
      <c r="B25" s="24" t="s">
        <v>31</v>
      </c>
      <c r="C25" s="30" t="s">
        <v>73</v>
      </c>
      <c r="D25" s="24" t="s">
        <v>74</v>
      </c>
      <c r="E25" s="24">
        <v>5</v>
      </c>
      <c r="F25" s="24">
        <v>5</v>
      </c>
      <c r="G25" s="24">
        <v>1.5</v>
      </c>
      <c r="H25" s="24">
        <v>0</v>
      </c>
      <c r="I25" s="24">
        <v>0</v>
      </c>
      <c r="J25" s="24">
        <f t="shared" si="0"/>
        <v>11.5</v>
      </c>
      <c r="K25" s="24">
        <v>10</v>
      </c>
      <c r="L25" s="24">
        <v>34.799999999999997</v>
      </c>
      <c r="M25" s="24">
        <v>0</v>
      </c>
      <c r="N25" s="24">
        <v>0</v>
      </c>
      <c r="O25" s="24">
        <v>4.5</v>
      </c>
      <c r="P25" s="24">
        <v>0</v>
      </c>
      <c r="Q25" s="24">
        <v>0</v>
      </c>
      <c r="R25" s="24">
        <f t="shared" si="1"/>
        <v>49.3</v>
      </c>
      <c r="S25" s="24">
        <v>0.5</v>
      </c>
      <c r="T25" s="24">
        <v>0</v>
      </c>
      <c r="U25" s="24">
        <f t="shared" si="2"/>
        <v>0.5</v>
      </c>
      <c r="V25" s="24">
        <v>0</v>
      </c>
      <c r="W25" s="24">
        <v>0</v>
      </c>
      <c r="X25" s="24">
        <v>0</v>
      </c>
      <c r="Y25" s="24">
        <f t="shared" si="3"/>
        <v>0</v>
      </c>
      <c r="Z25" s="24">
        <f t="shared" si="4"/>
        <v>61.3</v>
      </c>
      <c r="AA25" s="52">
        <f t="shared" si="5"/>
        <v>5</v>
      </c>
      <c r="AB25" s="17"/>
    </row>
    <row r="26" spans="1:28" ht="14" customHeight="1">
      <c r="A26" s="23">
        <v>24</v>
      </c>
      <c r="B26" s="24" t="s">
        <v>31</v>
      </c>
      <c r="C26" s="30" t="s">
        <v>75</v>
      </c>
      <c r="D26" s="24" t="s">
        <v>76</v>
      </c>
      <c r="E26" s="24">
        <v>5</v>
      </c>
      <c r="F26" s="24">
        <v>5</v>
      </c>
      <c r="G26" s="24">
        <v>0</v>
      </c>
      <c r="H26" s="24">
        <v>0.25</v>
      </c>
      <c r="I26" s="24">
        <v>0</v>
      </c>
      <c r="J26" s="24">
        <f t="shared" si="0"/>
        <v>10.25</v>
      </c>
      <c r="K26" s="24">
        <v>10</v>
      </c>
      <c r="L26" s="24">
        <v>34.33</v>
      </c>
      <c r="M26" s="24">
        <v>0</v>
      </c>
      <c r="N26" s="24">
        <v>4</v>
      </c>
      <c r="O26" s="24">
        <v>0</v>
      </c>
      <c r="P26" s="24">
        <v>0</v>
      </c>
      <c r="Q26" s="24">
        <v>0</v>
      </c>
      <c r="R26" s="24">
        <f t="shared" si="1"/>
        <v>48.33</v>
      </c>
      <c r="S26" s="24">
        <v>0</v>
      </c>
      <c r="T26" s="24">
        <v>0</v>
      </c>
      <c r="U26" s="24">
        <f t="shared" si="2"/>
        <v>0</v>
      </c>
      <c r="V26" s="24">
        <v>0</v>
      </c>
      <c r="W26" s="24">
        <v>0</v>
      </c>
      <c r="X26" s="24">
        <v>0</v>
      </c>
      <c r="Y26" s="24">
        <f t="shared" si="3"/>
        <v>0</v>
      </c>
      <c r="Z26" s="24">
        <f t="shared" si="4"/>
        <v>58.58</v>
      </c>
      <c r="AA26" s="52">
        <f t="shared" si="5"/>
        <v>16</v>
      </c>
      <c r="AB26" s="17"/>
    </row>
    <row r="27" spans="1:28" ht="14" customHeight="1">
      <c r="A27" s="23">
        <v>25</v>
      </c>
      <c r="B27" s="24" t="s">
        <v>31</v>
      </c>
      <c r="C27" s="30" t="s">
        <v>77</v>
      </c>
      <c r="D27" s="24" t="s">
        <v>78</v>
      </c>
      <c r="E27" s="24">
        <v>5</v>
      </c>
      <c r="F27" s="24">
        <v>5</v>
      </c>
      <c r="G27" s="24">
        <v>0</v>
      </c>
      <c r="H27" s="24">
        <v>0</v>
      </c>
      <c r="I27" s="24">
        <v>0</v>
      </c>
      <c r="J27" s="24">
        <f t="shared" si="0"/>
        <v>10</v>
      </c>
      <c r="K27" s="24">
        <v>10</v>
      </c>
      <c r="L27" s="24">
        <v>36.24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f t="shared" si="1"/>
        <v>46.24</v>
      </c>
      <c r="S27" s="24">
        <v>0</v>
      </c>
      <c r="T27" s="24">
        <v>0</v>
      </c>
      <c r="U27" s="24">
        <f t="shared" si="2"/>
        <v>0</v>
      </c>
      <c r="V27" s="24">
        <v>0</v>
      </c>
      <c r="W27" s="24">
        <v>0</v>
      </c>
      <c r="X27" s="24">
        <v>0</v>
      </c>
      <c r="Y27" s="24">
        <f t="shared" si="3"/>
        <v>0</v>
      </c>
      <c r="Z27" s="24">
        <f t="shared" si="4"/>
        <v>56.24</v>
      </c>
      <c r="AA27" s="52">
        <f t="shared" si="5"/>
        <v>30</v>
      </c>
      <c r="AB27" s="17"/>
    </row>
    <row r="28" spans="1:28" ht="14" customHeight="1">
      <c r="A28" s="23">
        <v>26</v>
      </c>
      <c r="B28" s="24" t="s">
        <v>31</v>
      </c>
      <c r="C28" s="30" t="s">
        <v>79</v>
      </c>
      <c r="D28" s="24" t="s">
        <v>80</v>
      </c>
      <c r="E28" s="24">
        <v>5</v>
      </c>
      <c r="F28" s="24">
        <v>5</v>
      </c>
      <c r="G28" s="24">
        <v>3</v>
      </c>
      <c r="H28" s="24">
        <v>0</v>
      </c>
      <c r="I28" s="24">
        <v>0</v>
      </c>
      <c r="J28" s="24">
        <f t="shared" si="0"/>
        <v>13</v>
      </c>
      <c r="K28" s="24">
        <v>10</v>
      </c>
      <c r="L28" s="24">
        <v>38.340000000000003</v>
      </c>
      <c r="M28" s="24">
        <v>0</v>
      </c>
      <c r="N28" s="24">
        <v>4</v>
      </c>
      <c r="O28" s="24">
        <v>0</v>
      </c>
      <c r="P28" s="24">
        <v>0</v>
      </c>
      <c r="Q28" s="24">
        <v>0</v>
      </c>
      <c r="R28" s="24">
        <f t="shared" si="1"/>
        <v>52.34</v>
      </c>
      <c r="S28" s="24">
        <v>0.7</v>
      </c>
      <c r="T28" s="24">
        <v>0</v>
      </c>
      <c r="U28" s="24">
        <f t="shared" si="2"/>
        <v>0.7</v>
      </c>
      <c r="V28" s="24">
        <v>0</v>
      </c>
      <c r="W28" s="24">
        <v>2.2450000000000001</v>
      </c>
      <c r="X28" s="24">
        <v>0</v>
      </c>
      <c r="Y28" s="24">
        <f t="shared" si="3"/>
        <v>2.2450000000000001</v>
      </c>
      <c r="Z28" s="24">
        <f t="shared" si="4"/>
        <v>68.284999999999997</v>
      </c>
      <c r="AA28" s="52">
        <f t="shared" si="5"/>
        <v>1</v>
      </c>
      <c r="AB28" s="17"/>
    </row>
    <row r="29" spans="1:28" ht="14" customHeight="1">
      <c r="A29" s="23">
        <v>27</v>
      </c>
      <c r="B29" s="24" t="s">
        <v>31</v>
      </c>
      <c r="C29" s="30" t="s">
        <v>81</v>
      </c>
      <c r="D29" s="24" t="s">
        <v>82</v>
      </c>
      <c r="E29" s="24">
        <v>5</v>
      </c>
      <c r="F29" s="24">
        <v>5</v>
      </c>
      <c r="G29" s="24">
        <v>0</v>
      </c>
      <c r="H29" s="24">
        <v>0</v>
      </c>
      <c r="I29" s="24">
        <v>0</v>
      </c>
      <c r="J29" s="24">
        <f t="shared" si="0"/>
        <v>10</v>
      </c>
      <c r="K29" s="24">
        <v>10</v>
      </c>
      <c r="L29" s="24">
        <v>30</v>
      </c>
      <c r="M29" s="24">
        <v>0</v>
      </c>
      <c r="N29" s="24">
        <v>0</v>
      </c>
      <c r="O29" s="24">
        <v>0.75</v>
      </c>
      <c r="P29" s="24">
        <v>0</v>
      </c>
      <c r="Q29" s="24">
        <v>0</v>
      </c>
      <c r="R29" s="24">
        <f t="shared" si="1"/>
        <v>40.75</v>
      </c>
      <c r="S29" s="24">
        <v>0</v>
      </c>
      <c r="T29" s="24">
        <v>0</v>
      </c>
      <c r="U29" s="24">
        <f t="shared" si="2"/>
        <v>0</v>
      </c>
      <c r="V29" s="24">
        <v>0</v>
      </c>
      <c r="W29" s="24">
        <v>0</v>
      </c>
      <c r="X29" s="24">
        <v>0</v>
      </c>
      <c r="Y29" s="24">
        <f t="shared" si="3"/>
        <v>0</v>
      </c>
      <c r="Z29" s="24">
        <f t="shared" si="4"/>
        <v>50.75</v>
      </c>
      <c r="AA29" s="52">
        <f t="shared" si="5"/>
        <v>85</v>
      </c>
      <c r="AB29" s="17"/>
    </row>
    <row r="30" spans="1:28" ht="14" customHeight="1">
      <c r="A30" s="23">
        <v>28</v>
      </c>
      <c r="B30" s="24" t="s">
        <v>31</v>
      </c>
      <c r="C30" s="30" t="s">
        <v>83</v>
      </c>
      <c r="D30" s="24" t="s">
        <v>84</v>
      </c>
      <c r="E30" s="24">
        <v>5</v>
      </c>
      <c r="F30" s="24">
        <v>5</v>
      </c>
      <c r="G30" s="24">
        <v>0</v>
      </c>
      <c r="H30" s="24">
        <v>0</v>
      </c>
      <c r="I30" s="24">
        <v>0</v>
      </c>
      <c r="J30" s="24">
        <f t="shared" si="0"/>
        <v>10</v>
      </c>
      <c r="K30" s="24">
        <v>10</v>
      </c>
      <c r="L30" s="24">
        <v>32.979999999999997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f t="shared" si="1"/>
        <v>42.98</v>
      </c>
      <c r="S30" s="24">
        <v>0</v>
      </c>
      <c r="T30" s="24">
        <v>0</v>
      </c>
      <c r="U30" s="24">
        <f t="shared" si="2"/>
        <v>0</v>
      </c>
      <c r="V30" s="24">
        <v>0</v>
      </c>
      <c r="W30" s="24">
        <v>0.115</v>
      </c>
      <c r="X30" s="24">
        <v>0</v>
      </c>
      <c r="Y30" s="24">
        <f t="shared" si="3"/>
        <v>0.115</v>
      </c>
      <c r="Z30" s="24">
        <f t="shared" si="4"/>
        <v>53.094999999999999</v>
      </c>
      <c r="AA30" s="52">
        <f t="shared" si="5"/>
        <v>64</v>
      </c>
      <c r="AB30" s="17"/>
    </row>
    <row r="31" spans="1:28" ht="14" customHeight="1">
      <c r="A31" s="23">
        <v>29</v>
      </c>
      <c r="B31" s="24" t="s">
        <v>31</v>
      </c>
      <c r="C31" s="30" t="s">
        <v>85</v>
      </c>
      <c r="D31" s="24" t="s">
        <v>86</v>
      </c>
      <c r="E31" s="24">
        <v>5</v>
      </c>
      <c r="F31" s="24">
        <v>5</v>
      </c>
      <c r="G31" s="24">
        <v>1.5</v>
      </c>
      <c r="H31" s="24">
        <v>0</v>
      </c>
      <c r="I31" s="24">
        <v>0</v>
      </c>
      <c r="J31" s="24">
        <f t="shared" si="0"/>
        <v>11.5</v>
      </c>
      <c r="K31" s="24">
        <v>10</v>
      </c>
      <c r="L31" s="24">
        <v>30.28</v>
      </c>
      <c r="M31" s="24">
        <v>0.5</v>
      </c>
      <c r="N31" s="24">
        <v>2.4</v>
      </c>
      <c r="O31" s="24">
        <v>0</v>
      </c>
      <c r="P31" s="24">
        <v>0</v>
      </c>
      <c r="Q31" s="24">
        <v>0</v>
      </c>
      <c r="R31" s="24">
        <f t="shared" si="1"/>
        <v>43.18</v>
      </c>
      <c r="S31" s="24">
        <v>0</v>
      </c>
      <c r="T31" s="24">
        <v>0</v>
      </c>
      <c r="U31" s="24">
        <f t="shared" si="2"/>
        <v>0</v>
      </c>
      <c r="V31" s="24">
        <v>0</v>
      </c>
      <c r="W31" s="24">
        <v>0</v>
      </c>
      <c r="X31" s="24">
        <v>0</v>
      </c>
      <c r="Y31" s="24">
        <f t="shared" si="3"/>
        <v>0</v>
      </c>
      <c r="Z31" s="24">
        <f t="shared" si="4"/>
        <v>54.68</v>
      </c>
      <c r="AA31" s="52">
        <f t="shared" si="5"/>
        <v>47</v>
      </c>
      <c r="AB31" s="17"/>
    </row>
    <row r="32" spans="1:28" ht="14" customHeight="1">
      <c r="A32" s="23">
        <v>31</v>
      </c>
      <c r="B32" s="24" t="s">
        <v>31</v>
      </c>
      <c r="C32" s="30" t="s">
        <v>87</v>
      </c>
      <c r="D32" s="24" t="s">
        <v>88</v>
      </c>
      <c r="E32" s="24">
        <v>5</v>
      </c>
      <c r="F32" s="24">
        <v>5</v>
      </c>
      <c r="G32" s="24">
        <v>0</v>
      </c>
      <c r="H32" s="24">
        <v>0</v>
      </c>
      <c r="I32" s="24">
        <v>0</v>
      </c>
      <c r="J32" s="24">
        <f t="shared" si="0"/>
        <v>10</v>
      </c>
      <c r="K32" s="24">
        <v>10</v>
      </c>
      <c r="L32" s="24">
        <v>33.32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f t="shared" si="1"/>
        <v>43.32</v>
      </c>
      <c r="S32" s="24">
        <v>0</v>
      </c>
      <c r="T32" s="24">
        <v>0</v>
      </c>
      <c r="U32" s="24">
        <f t="shared" si="2"/>
        <v>0</v>
      </c>
      <c r="V32" s="24">
        <v>0</v>
      </c>
      <c r="W32" s="24">
        <v>0</v>
      </c>
      <c r="X32" s="24">
        <v>0</v>
      </c>
      <c r="Y32" s="24">
        <f t="shared" si="3"/>
        <v>0</v>
      </c>
      <c r="Z32" s="24">
        <f t="shared" si="4"/>
        <v>53.32</v>
      </c>
      <c r="AA32" s="52">
        <f t="shared" si="5"/>
        <v>59</v>
      </c>
      <c r="AB32" s="17"/>
    </row>
    <row r="33" spans="1:28" ht="14" customHeight="1">
      <c r="A33" s="23">
        <v>32</v>
      </c>
      <c r="B33" s="24" t="s">
        <v>31</v>
      </c>
      <c r="C33" s="30" t="s">
        <v>89</v>
      </c>
      <c r="D33" s="24" t="s">
        <v>90</v>
      </c>
      <c r="E33" s="24">
        <v>5</v>
      </c>
      <c r="F33" s="24">
        <v>5</v>
      </c>
      <c r="G33" s="24">
        <v>0</v>
      </c>
      <c r="H33" s="24">
        <v>0</v>
      </c>
      <c r="I33" s="24">
        <v>0</v>
      </c>
      <c r="J33" s="24">
        <f t="shared" si="0"/>
        <v>10</v>
      </c>
      <c r="K33" s="24">
        <v>10</v>
      </c>
      <c r="L33" s="24">
        <v>29.3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f t="shared" si="1"/>
        <v>39.299999999999997</v>
      </c>
      <c r="S33" s="24">
        <v>0</v>
      </c>
      <c r="T33" s="24">
        <v>0</v>
      </c>
      <c r="U33" s="24">
        <f t="shared" si="2"/>
        <v>0</v>
      </c>
      <c r="V33" s="24">
        <v>0</v>
      </c>
      <c r="W33" s="24">
        <v>0</v>
      </c>
      <c r="X33" s="24">
        <v>0</v>
      </c>
      <c r="Y33" s="24">
        <f t="shared" si="3"/>
        <v>0</v>
      </c>
      <c r="Z33" s="24">
        <f t="shared" si="4"/>
        <v>49.3</v>
      </c>
      <c r="AA33" s="52">
        <f t="shared" si="5"/>
        <v>93</v>
      </c>
      <c r="AB33" s="17"/>
    </row>
    <row r="34" spans="1:28" ht="14" customHeight="1">
      <c r="A34" s="23">
        <v>22</v>
      </c>
      <c r="B34" s="24" t="s">
        <v>91</v>
      </c>
      <c r="C34" s="30" t="s">
        <v>92</v>
      </c>
      <c r="D34" s="24" t="s">
        <v>93</v>
      </c>
      <c r="E34" s="24">
        <v>5</v>
      </c>
      <c r="F34" s="24">
        <v>5</v>
      </c>
      <c r="G34" s="24">
        <v>1.5</v>
      </c>
      <c r="H34" s="24">
        <v>0.5</v>
      </c>
      <c r="I34" s="24">
        <v>0</v>
      </c>
      <c r="J34" s="24">
        <f t="shared" si="0"/>
        <v>12</v>
      </c>
      <c r="K34" s="24">
        <v>10</v>
      </c>
      <c r="L34" s="24">
        <v>33.89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f t="shared" si="1"/>
        <v>43.89</v>
      </c>
      <c r="S34" s="24">
        <v>0</v>
      </c>
      <c r="T34" s="24">
        <v>0</v>
      </c>
      <c r="U34" s="24">
        <f t="shared" si="2"/>
        <v>0</v>
      </c>
      <c r="V34" s="24">
        <v>0</v>
      </c>
      <c r="W34" s="24">
        <v>0</v>
      </c>
      <c r="X34" s="24">
        <v>0</v>
      </c>
      <c r="Y34" s="24">
        <f t="shared" si="3"/>
        <v>0</v>
      </c>
      <c r="Z34" s="24">
        <f t="shared" si="4"/>
        <v>55.89</v>
      </c>
      <c r="AA34" s="52">
        <f t="shared" si="5"/>
        <v>32</v>
      </c>
      <c r="AB34" s="17"/>
    </row>
    <row r="35" spans="1:28" ht="14" customHeight="1">
      <c r="A35" s="23">
        <v>30</v>
      </c>
      <c r="B35" s="24" t="s">
        <v>91</v>
      </c>
      <c r="C35" s="30" t="s">
        <v>94</v>
      </c>
      <c r="D35" s="24" t="s">
        <v>95</v>
      </c>
      <c r="E35" s="24">
        <v>5</v>
      </c>
      <c r="F35" s="24">
        <v>5</v>
      </c>
      <c r="G35" s="24">
        <v>0</v>
      </c>
      <c r="H35" s="24">
        <v>0</v>
      </c>
      <c r="I35" s="24">
        <v>0</v>
      </c>
      <c r="J35" s="24">
        <f t="shared" si="0"/>
        <v>10</v>
      </c>
      <c r="K35" s="24">
        <v>10</v>
      </c>
      <c r="L35" s="24">
        <v>33.83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f t="shared" si="1"/>
        <v>43.83</v>
      </c>
      <c r="S35" s="24">
        <v>0</v>
      </c>
      <c r="T35" s="24">
        <v>0</v>
      </c>
      <c r="U35" s="24">
        <f t="shared" si="2"/>
        <v>0</v>
      </c>
      <c r="V35" s="24">
        <v>0</v>
      </c>
      <c r="W35" s="24">
        <v>0.13</v>
      </c>
      <c r="X35" s="24">
        <v>0</v>
      </c>
      <c r="Y35" s="24">
        <f t="shared" si="3"/>
        <v>0.13</v>
      </c>
      <c r="Z35" s="24">
        <f t="shared" si="4"/>
        <v>53.96</v>
      </c>
      <c r="AA35" s="52">
        <f t="shared" si="5"/>
        <v>56</v>
      </c>
      <c r="AB35" s="17"/>
    </row>
    <row r="36" spans="1:28" ht="14" customHeight="1">
      <c r="A36" s="23">
        <v>33</v>
      </c>
      <c r="B36" s="24" t="s">
        <v>91</v>
      </c>
      <c r="C36" s="30" t="s">
        <v>96</v>
      </c>
      <c r="D36" s="24" t="s">
        <v>97</v>
      </c>
      <c r="E36" s="24">
        <v>5</v>
      </c>
      <c r="F36" s="24">
        <v>5</v>
      </c>
      <c r="G36" s="24">
        <v>0</v>
      </c>
      <c r="H36" s="24">
        <v>0</v>
      </c>
      <c r="I36" s="24">
        <v>0</v>
      </c>
      <c r="J36" s="24">
        <f t="shared" ref="J36:J67" si="6">SUM(E36:H36)-I36</f>
        <v>10</v>
      </c>
      <c r="K36" s="24">
        <v>10</v>
      </c>
      <c r="L36" s="24">
        <v>34.65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f t="shared" ref="R36:R67" si="7">SUM(K36:P36)-Q36</f>
        <v>44.65</v>
      </c>
      <c r="S36" s="24">
        <v>0</v>
      </c>
      <c r="T36" s="24">
        <v>0</v>
      </c>
      <c r="U36" s="24">
        <f t="shared" ref="U36:U67" si="8">S36-T36</f>
        <v>0</v>
      </c>
      <c r="V36" s="24">
        <v>0</v>
      </c>
      <c r="W36" s="24">
        <v>0</v>
      </c>
      <c r="X36" s="24">
        <v>0</v>
      </c>
      <c r="Y36" s="24">
        <f t="shared" ref="Y36:Y67" si="9">W36-X36</f>
        <v>0</v>
      </c>
      <c r="Z36" s="24">
        <f t="shared" ref="Z36:Z67" si="10">J36+R36+U36+V36+Y36</f>
        <v>54.65</v>
      </c>
      <c r="AA36" s="52">
        <f t="shared" ref="AA36:AA67" si="11">RANK(Z36,Z$4:Z$120)</f>
        <v>49</v>
      </c>
      <c r="AB36" s="17"/>
    </row>
    <row r="37" spans="1:28" ht="14" customHeight="1">
      <c r="A37" s="23">
        <v>34</v>
      </c>
      <c r="B37" s="24" t="s">
        <v>91</v>
      </c>
      <c r="C37" s="30" t="s">
        <v>98</v>
      </c>
      <c r="D37" s="24" t="s">
        <v>99</v>
      </c>
      <c r="E37" s="24">
        <v>5</v>
      </c>
      <c r="F37" s="24">
        <v>5</v>
      </c>
      <c r="G37" s="24">
        <v>0</v>
      </c>
      <c r="H37" s="24">
        <v>0</v>
      </c>
      <c r="I37" s="24">
        <v>0</v>
      </c>
      <c r="J37" s="24">
        <f t="shared" si="6"/>
        <v>10</v>
      </c>
      <c r="K37" s="24">
        <v>10</v>
      </c>
      <c r="L37" s="24">
        <v>31.93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f t="shared" si="7"/>
        <v>41.93</v>
      </c>
      <c r="S37" s="24">
        <v>0</v>
      </c>
      <c r="T37" s="24">
        <v>0</v>
      </c>
      <c r="U37" s="24">
        <f t="shared" si="8"/>
        <v>0</v>
      </c>
      <c r="V37" s="24">
        <v>0</v>
      </c>
      <c r="W37" s="24">
        <v>0</v>
      </c>
      <c r="X37" s="24">
        <v>0</v>
      </c>
      <c r="Y37" s="24">
        <f t="shared" si="9"/>
        <v>0</v>
      </c>
      <c r="Z37" s="24">
        <f t="shared" si="10"/>
        <v>51.93</v>
      </c>
      <c r="AA37" s="52">
        <f t="shared" si="11"/>
        <v>75</v>
      </c>
      <c r="AB37" s="17"/>
    </row>
    <row r="38" spans="1:28" ht="14" customHeight="1">
      <c r="A38" s="23">
        <v>35</v>
      </c>
      <c r="B38" s="24" t="s">
        <v>91</v>
      </c>
      <c r="C38" s="30" t="s">
        <v>100</v>
      </c>
      <c r="D38" s="24" t="s">
        <v>101</v>
      </c>
      <c r="E38" s="24">
        <v>5</v>
      </c>
      <c r="F38" s="24">
        <v>5</v>
      </c>
      <c r="G38" s="24">
        <v>0</v>
      </c>
      <c r="H38" s="24">
        <v>0</v>
      </c>
      <c r="I38" s="24">
        <v>0</v>
      </c>
      <c r="J38" s="24">
        <f t="shared" si="6"/>
        <v>10</v>
      </c>
      <c r="K38" s="24">
        <v>10</v>
      </c>
      <c r="L38" s="24">
        <v>29.1</v>
      </c>
      <c r="M38" s="24">
        <v>0</v>
      </c>
      <c r="N38" s="24">
        <v>3.2</v>
      </c>
      <c r="O38" s="24">
        <v>0</v>
      </c>
      <c r="P38" s="24">
        <v>0</v>
      </c>
      <c r="Q38" s="24">
        <v>0</v>
      </c>
      <c r="R38" s="24">
        <f t="shared" si="7"/>
        <v>42.3</v>
      </c>
      <c r="S38" s="24">
        <v>0</v>
      </c>
      <c r="T38" s="24">
        <v>0</v>
      </c>
      <c r="U38" s="24">
        <f t="shared" si="8"/>
        <v>0</v>
      </c>
      <c r="V38" s="24">
        <v>0</v>
      </c>
      <c r="W38" s="24">
        <v>2</v>
      </c>
      <c r="X38" s="24">
        <v>0</v>
      </c>
      <c r="Y38" s="24">
        <f t="shared" si="9"/>
        <v>2</v>
      </c>
      <c r="Z38" s="24">
        <f t="shared" si="10"/>
        <v>54.3</v>
      </c>
      <c r="AA38" s="52">
        <f t="shared" si="11"/>
        <v>52</v>
      </c>
      <c r="AB38" s="17"/>
    </row>
    <row r="39" spans="1:28" ht="14" customHeight="1">
      <c r="A39" s="23">
        <v>36</v>
      </c>
      <c r="B39" s="24" t="s">
        <v>91</v>
      </c>
      <c r="C39" s="30" t="s">
        <v>102</v>
      </c>
      <c r="D39" s="24" t="s">
        <v>103</v>
      </c>
      <c r="E39" s="24">
        <v>5</v>
      </c>
      <c r="F39" s="24">
        <v>5</v>
      </c>
      <c r="G39" s="24">
        <v>1.5</v>
      </c>
      <c r="H39" s="24">
        <v>0</v>
      </c>
      <c r="I39" s="24">
        <v>0</v>
      </c>
      <c r="J39" s="24">
        <f t="shared" si="6"/>
        <v>11.5</v>
      </c>
      <c r="K39" s="24">
        <v>10</v>
      </c>
      <c r="L39" s="24">
        <v>35.200000000000003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f t="shared" si="7"/>
        <v>45.2</v>
      </c>
      <c r="S39" s="24">
        <v>0</v>
      </c>
      <c r="T39" s="24">
        <v>0</v>
      </c>
      <c r="U39" s="24">
        <f t="shared" si="8"/>
        <v>0</v>
      </c>
      <c r="V39" s="24">
        <v>0</v>
      </c>
      <c r="W39" s="24">
        <v>3.5000000000000003E-2</v>
      </c>
      <c r="X39" s="24">
        <v>0</v>
      </c>
      <c r="Y39" s="24">
        <f t="shared" si="9"/>
        <v>3.5000000000000003E-2</v>
      </c>
      <c r="Z39" s="24">
        <f t="shared" si="10"/>
        <v>56.734999999999999</v>
      </c>
      <c r="AA39" s="52">
        <f t="shared" si="11"/>
        <v>27</v>
      </c>
      <c r="AB39" s="17"/>
    </row>
    <row r="40" spans="1:28" ht="14" customHeight="1">
      <c r="A40" s="23">
        <v>37</v>
      </c>
      <c r="B40" s="24" t="s">
        <v>91</v>
      </c>
      <c r="C40" s="30" t="s">
        <v>104</v>
      </c>
      <c r="D40" s="24" t="s">
        <v>105</v>
      </c>
      <c r="E40" s="24">
        <v>5</v>
      </c>
      <c r="F40" s="24">
        <v>5</v>
      </c>
      <c r="G40" s="24">
        <v>0</v>
      </c>
      <c r="H40" s="24">
        <v>0</v>
      </c>
      <c r="I40" s="24">
        <v>0</v>
      </c>
      <c r="J40" s="24">
        <f t="shared" si="6"/>
        <v>10</v>
      </c>
      <c r="K40" s="24">
        <v>10</v>
      </c>
      <c r="L40" s="24">
        <v>27.57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f t="shared" si="7"/>
        <v>37.57</v>
      </c>
      <c r="S40" s="24">
        <v>0</v>
      </c>
      <c r="T40" s="24">
        <v>0</v>
      </c>
      <c r="U40" s="24">
        <f t="shared" si="8"/>
        <v>0</v>
      </c>
      <c r="V40" s="24">
        <v>0</v>
      </c>
      <c r="W40" s="24">
        <v>0</v>
      </c>
      <c r="X40" s="24">
        <v>0</v>
      </c>
      <c r="Y40" s="24">
        <f t="shared" si="9"/>
        <v>0</v>
      </c>
      <c r="Z40" s="24">
        <f t="shared" si="10"/>
        <v>47.57</v>
      </c>
      <c r="AA40" s="52">
        <f t="shared" si="11"/>
        <v>104</v>
      </c>
      <c r="AB40" s="17"/>
    </row>
    <row r="41" spans="1:28" ht="14" customHeight="1">
      <c r="A41" s="23">
        <v>38</v>
      </c>
      <c r="B41" s="24" t="s">
        <v>91</v>
      </c>
      <c r="C41" s="30" t="s">
        <v>106</v>
      </c>
      <c r="D41" s="24" t="s">
        <v>107</v>
      </c>
      <c r="E41" s="24">
        <v>5</v>
      </c>
      <c r="F41" s="24">
        <v>5</v>
      </c>
      <c r="G41" s="24">
        <v>0</v>
      </c>
      <c r="H41" s="24">
        <v>1</v>
      </c>
      <c r="I41" s="24">
        <v>0</v>
      </c>
      <c r="J41" s="24">
        <f t="shared" si="6"/>
        <v>11</v>
      </c>
      <c r="K41" s="24">
        <v>10</v>
      </c>
      <c r="L41" s="24">
        <v>30.35</v>
      </c>
      <c r="M41" s="24">
        <v>0</v>
      </c>
      <c r="N41" s="24">
        <v>3</v>
      </c>
      <c r="O41" s="24">
        <v>0</v>
      </c>
      <c r="P41" s="24">
        <v>0</v>
      </c>
      <c r="Q41" s="24">
        <v>0</v>
      </c>
      <c r="R41" s="24">
        <f t="shared" si="7"/>
        <v>43.35</v>
      </c>
      <c r="S41" s="24">
        <v>0</v>
      </c>
      <c r="T41" s="24">
        <v>0</v>
      </c>
      <c r="U41" s="24">
        <f t="shared" si="8"/>
        <v>0</v>
      </c>
      <c r="V41" s="24">
        <v>0</v>
      </c>
      <c r="W41" s="24">
        <v>0.06</v>
      </c>
      <c r="X41" s="24">
        <v>0</v>
      </c>
      <c r="Y41" s="24">
        <f t="shared" si="9"/>
        <v>0.06</v>
      </c>
      <c r="Z41" s="24">
        <f t="shared" si="10"/>
        <v>54.41</v>
      </c>
      <c r="AA41" s="52">
        <f t="shared" si="11"/>
        <v>51</v>
      </c>
      <c r="AB41" s="17"/>
    </row>
    <row r="42" spans="1:28" ht="14" customHeight="1">
      <c r="A42" s="23">
        <v>39</v>
      </c>
      <c r="B42" s="24" t="s">
        <v>91</v>
      </c>
      <c r="C42" s="30" t="s">
        <v>108</v>
      </c>
      <c r="D42" s="24" t="s">
        <v>109</v>
      </c>
      <c r="E42" s="24">
        <v>5</v>
      </c>
      <c r="F42" s="24">
        <v>5</v>
      </c>
      <c r="G42" s="24">
        <v>0</v>
      </c>
      <c r="H42" s="24">
        <v>0</v>
      </c>
      <c r="I42" s="24">
        <v>0</v>
      </c>
      <c r="J42" s="24">
        <f t="shared" si="6"/>
        <v>10</v>
      </c>
      <c r="K42" s="24">
        <v>10</v>
      </c>
      <c r="L42" s="24">
        <v>34.08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f t="shared" si="7"/>
        <v>44.08</v>
      </c>
      <c r="S42" s="24">
        <v>0</v>
      </c>
      <c r="T42" s="24">
        <v>0</v>
      </c>
      <c r="U42" s="24">
        <f t="shared" si="8"/>
        <v>0</v>
      </c>
      <c r="V42" s="24">
        <v>0</v>
      </c>
      <c r="W42" s="24">
        <v>0.115</v>
      </c>
      <c r="X42" s="24">
        <v>0</v>
      </c>
      <c r="Y42" s="24">
        <f t="shared" si="9"/>
        <v>0.115</v>
      </c>
      <c r="Z42" s="24">
        <f t="shared" si="10"/>
        <v>54.195</v>
      </c>
      <c r="AA42" s="52">
        <f t="shared" si="11"/>
        <v>54</v>
      </c>
      <c r="AB42" s="17"/>
    </row>
    <row r="43" spans="1:28" ht="14" customHeight="1">
      <c r="A43" s="23">
        <v>40</v>
      </c>
      <c r="B43" s="24" t="s">
        <v>91</v>
      </c>
      <c r="C43" s="30" t="s">
        <v>110</v>
      </c>
      <c r="D43" s="24" t="s">
        <v>111</v>
      </c>
      <c r="E43" s="24">
        <v>5</v>
      </c>
      <c r="F43" s="24">
        <v>5</v>
      </c>
      <c r="G43" s="24">
        <v>0</v>
      </c>
      <c r="H43" s="24">
        <v>0</v>
      </c>
      <c r="I43" s="24">
        <v>0</v>
      </c>
      <c r="J43" s="24">
        <f t="shared" si="6"/>
        <v>10</v>
      </c>
      <c r="K43" s="24">
        <v>10</v>
      </c>
      <c r="L43" s="24">
        <v>28.027999999999999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f t="shared" si="7"/>
        <v>38.027999999999999</v>
      </c>
      <c r="S43" s="24">
        <v>0</v>
      </c>
      <c r="T43" s="24">
        <v>0</v>
      </c>
      <c r="U43" s="24">
        <f t="shared" si="8"/>
        <v>0</v>
      </c>
      <c r="V43" s="24">
        <v>0</v>
      </c>
      <c r="W43" s="24">
        <v>0</v>
      </c>
      <c r="X43" s="24">
        <v>0</v>
      </c>
      <c r="Y43" s="24">
        <f t="shared" si="9"/>
        <v>0</v>
      </c>
      <c r="Z43" s="24">
        <f t="shared" si="10"/>
        <v>48.027999999999999</v>
      </c>
      <c r="AA43" s="52">
        <f t="shared" si="11"/>
        <v>101</v>
      </c>
      <c r="AB43" s="17"/>
    </row>
    <row r="44" spans="1:28" ht="14" customHeight="1">
      <c r="A44" s="23">
        <v>41</v>
      </c>
      <c r="B44" s="24" t="s">
        <v>91</v>
      </c>
      <c r="C44" s="30" t="s">
        <v>112</v>
      </c>
      <c r="D44" s="24" t="s">
        <v>113</v>
      </c>
      <c r="E44" s="24">
        <v>5</v>
      </c>
      <c r="F44" s="24">
        <v>5</v>
      </c>
      <c r="G44" s="24">
        <v>0</v>
      </c>
      <c r="H44" s="24">
        <v>0</v>
      </c>
      <c r="I44" s="24">
        <v>0</v>
      </c>
      <c r="J44" s="24">
        <f t="shared" si="6"/>
        <v>10</v>
      </c>
      <c r="K44" s="24">
        <v>10</v>
      </c>
      <c r="L44" s="24">
        <v>30.838999999999999</v>
      </c>
      <c r="M44" s="24">
        <v>0</v>
      </c>
      <c r="N44" s="24">
        <v>0</v>
      </c>
      <c r="O44" s="24">
        <v>0.75</v>
      </c>
      <c r="P44" s="24">
        <v>0</v>
      </c>
      <c r="Q44" s="24">
        <v>0</v>
      </c>
      <c r="R44" s="24">
        <f t="shared" si="7"/>
        <v>41.588999999999999</v>
      </c>
      <c r="S44" s="24">
        <v>0</v>
      </c>
      <c r="T44" s="24">
        <v>0</v>
      </c>
      <c r="U44" s="24">
        <f t="shared" si="8"/>
        <v>0</v>
      </c>
      <c r="V44" s="24">
        <v>0</v>
      </c>
      <c r="W44" s="24">
        <v>0</v>
      </c>
      <c r="X44" s="24">
        <v>0</v>
      </c>
      <c r="Y44" s="24">
        <f t="shared" si="9"/>
        <v>0</v>
      </c>
      <c r="Z44" s="24">
        <f t="shared" si="10"/>
        <v>51.588999999999999</v>
      </c>
      <c r="AA44" s="52">
        <f t="shared" si="11"/>
        <v>80</v>
      </c>
      <c r="AB44" s="17"/>
    </row>
    <row r="45" spans="1:28" ht="14" customHeight="1">
      <c r="A45" s="23">
        <v>42</v>
      </c>
      <c r="B45" s="24" t="s">
        <v>91</v>
      </c>
      <c r="C45" s="30" t="s">
        <v>114</v>
      </c>
      <c r="D45" s="24" t="s">
        <v>115</v>
      </c>
      <c r="E45" s="24">
        <v>5</v>
      </c>
      <c r="F45" s="24">
        <v>5</v>
      </c>
      <c r="G45" s="24">
        <v>0</v>
      </c>
      <c r="H45" s="24">
        <v>0</v>
      </c>
      <c r="I45" s="24">
        <v>0</v>
      </c>
      <c r="J45" s="24">
        <f t="shared" si="6"/>
        <v>10</v>
      </c>
      <c r="K45" s="24">
        <v>10</v>
      </c>
      <c r="L45" s="24">
        <v>26.7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f t="shared" si="7"/>
        <v>36.700000000000003</v>
      </c>
      <c r="S45" s="24">
        <v>0</v>
      </c>
      <c r="T45" s="24">
        <v>0</v>
      </c>
      <c r="U45" s="24">
        <f t="shared" si="8"/>
        <v>0</v>
      </c>
      <c r="V45" s="24">
        <v>0</v>
      </c>
      <c r="W45" s="24">
        <v>0</v>
      </c>
      <c r="X45" s="24">
        <v>0</v>
      </c>
      <c r="Y45" s="24">
        <f t="shared" si="9"/>
        <v>0</v>
      </c>
      <c r="Z45" s="24">
        <f t="shared" si="10"/>
        <v>46.7</v>
      </c>
      <c r="AA45" s="52">
        <f t="shared" si="11"/>
        <v>110</v>
      </c>
      <c r="AB45" s="17"/>
    </row>
    <row r="46" spans="1:28" ht="14" customHeight="1">
      <c r="A46" s="23">
        <v>43</v>
      </c>
      <c r="B46" s="24" t="s">
        <v>91</v>
      </c>
      <c r="C46" s="30" t="s">
        <v>116</v>
      </c>
      <c r="D46" s="24" t="s">
        <v>117</v>
      </c>
      <c r="E46" s="24">
        <v>5</v>
      </c>
      <c r="F46" s="24">
        <v>5</v>
      </c>
      <c r="G46" s="24">
        <v>0</v>
      </c>
      <c r="H46" s="24">
        <v>0</v>
      </c>
      <c r="I46" s="24">
        <v>0</v>
      </c>
      <c r="J46" s="24">
        <f t="shared" si="6"/>
        <v>10</v>
      </c>
      <c r="K46" s="24">
        <v>10</v>
      </c>
      <c r="L46" s="24">
        <v>27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f t="shared" si="7"/>
        <v>37</v>
      </c>
      <c r="S46" s="24">
        <v>0</v>
      </c>
      <c r="T46" s="24">
        <v>0</v>
      </c>
      <c r="U46" s="24">
        <f t="shared" si="8"/>
        <v>0</v>
      </c>
      <c r="V46" s="24">
        <v>0</v>
      </c>
      <c r="W46" s="24">
        <v>0</v>
      </c>
      <c r="X46" s="24">
        <v>0</v>
      </c>
      <c r="Y46" s="24">
        <f t="shared" si="9"/>
        <v>0</v>
      </c>
      <c r="Z46" s="24">
        <f t="shared" si="10"/>
        <v>47</v>
      </c>
      <c r="AA46" s="52">
        <f t="shared" si="11"/>
        <v>109</v>
      </c>
      <c r="AB46" s="17"/>
    </row>
    <row r="47" spans="1:28" ht="14" customHeight="1">
      <c r="A47" s="23">
        <v>44</v>
      </c>
      <c r="B47" s="24" t="s">
        <v>91</v>
      </c>
      <c r="C47" s="30" t="s">
        <v>118</v>
      </c>
      <c r="D47" s="24" t="s">
        <v>119</v>
      </c>
      <c r="E47" s="24">
        <v>5</v>
      </c>
      <c r="F47" s="24">
        <v>5</v>
      </c>
      <c r="G47" s="24">
        <v>0</v>
      </c>
      <c r="H47" s="24">
        <v>0</v>
      </c>
      <c r="I47" s="24">
        <v>0</v>
      </c>
      <c r="J47" s="24">
        <f t="shared" si="6"/>
        <v>10</v>
      </c>
      <c r="K47" s="24">
        <v>10</v>
      </c>
      <c r="L47" s="24">
        <v>29.21</v>
      </c>
      <c r="M47" s="24">
        <v>0</v>
      </c>
      <c r="N47" s="24">
        <v>2.4</v>
      </c>
      <c r="O47" s="24">
        <v>0</v>
      </c>
      <c r="P47" s="24">
        <v>0</v>
      </c>
      <c r="Q47" s="24">
        <v>0</v>
      </c>
      <c r="R47" s="24">
        <f t="shared" si="7"/>
        <v>41.61</v>
      </c>
      <c r="S47" s="24">
        <v>0</v>
      </c>
      <c r="T47" s="24">
        <v>0</v>
      </c>
      <c r="U47" s="24">
        <f t="shared" si="8"/>
        <v>0</v>
      </c>
      <c r="V47" s="24">
        <v>0</v>
      </c>
      <c r="W47" s="24">
        <v>0</v>
      </c>
      <c r="X47" s="24">
        <v>0</v>
      </c>
      <c r="Y47" s="24">
        <f t="shared" si="9"/>
        <v>0</v>
      </c>
      <c r="Z47" s="24">
        <f t="shared" si="10"/>
        <v>51.61</v>
      </c>
      <c r="AA47" s="52">
        <f t="shared" si="11"/>
        <v>79</v>
      </c>
      <c r="AB47" s="17"/>
    </row>
    <row r="48" spans="1:28" ht="14" customHeight="1">
      <c r="A48" s="23">
        <v>45</v>
      </c>
      <c r="B48" s="24" t="s">
        <v>91</v>
      </c>
      <c r="C48" s="30" t="s">
        <v>120</v>
      </c>
      <c r="D48" s="24" t="s">
        <v>121</v>
      </c>
      <c r="E48" s="24">
        <v>5</v>
      </c>
      <c r="F48" s="24">
        <v>5</v>
      </c>
      <c r="G48" s="24">
        <v>0</v>
      </c>
      <c r="H48" s="24">
        <v>0</v>
      </c>
      <c r="I48" s="24">
        <v>0</v>
      </c>
      <c r="J48" s="24">
        <f t="shared" si="6"/>
        <v>10</v>
      </c>
      <c r="K48" s="24">
        <v>10</v>
      </c>
      <c r="L48" s="24">
        <v>27.94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f t="shared" si="7"/>
        <v>37.94</v>
      </c>
      <c r="S48" s="24">
        <v>0</v>
      </c>
      <c r="T48" s="24">
        <v>0</v>
      </c>
      <c r="U48" s="24">
        <f t="shared" si="8"/>
        <v>0</v>
      </c>
      <c r="V48" s="24">
        <v>0</v>
      </c>
      <c r="W48" s="24">
        <v>0</v>
      </c>
      <c r="X48" s="24">
        <v>0</v>
      </c>
      <c r="Y48" s="24">
        <f t="shared" si="9"/>
        <v>0</v>
      </c>
      <c r="Z48" s="24">
        <f t="shared" si="10"/>
        <v>47.94</v>
      </c>
      <c r="AA48" s="52">
        <f t="shared" si="11"/>
        <v>102</v>
      </c>
      <c r="AB48" s="17"/>
    </row>
    <row r="49" spans="1:28" ht="14" customHeight="1">
      <c r="A49" s="23">
        <v>46</v>
      </c>
      <c r="B49" s="24" t="s">
        <v>91</v>
      </c>
      <c r="C49" s="30" t="s">
        <v>122</v>
      </c>
      <c r="D49" s="24" t="s">
        <v>123</v>
      </c>
      <c r="E49" s="24">
        <v>5</v>
      </c>
      <c r="F49" s="24">
        <v>5</v>
      </c>
      <c r="G49" s="24">
        <v>0</v>
      </c>
      <c r="H49" s="24">
        <v>0</v>
      </c>
      <c r="I49" s="24">
        <v>0</v>
      </c>
      <c r="J49" s="24">
        <f t="shared" si="6"/>
        <v>10</v>
      </c>
      <c r="K49" s="24">
        <v>10</v>
      </c>
      <c r="L49" s="24">
        <v>28.83</v>
      </c>
      <c r="M49" s="24">
        <v>0</v>
      </c>
      <c r="N49" s="24">
        <v>2</v>
      </c>
      <c r="O49" s="24">
        <v>0</v>
      </c>
      <c r="P49" s="24">
        <v>0</v>
      </c>
      <c r="Q49" s="24">
        <v>0</v>
      </c>
      <c r="R49" s="24">
        <f t="shared" si="7"/>
        <v>40.83</v>
      </c>
      <c r="S49" s="24">
        <v>0</v>
      </c>
      <c r="T49" s="24">
        <v>0</v>
      </c>
      <c r="U49" s="24">
        <f t="shared" si="8"/>
        <v>0</v>
      </c>
      <c r="V49" s="24">
        <v>0</v>
      </c>
      <c r="W49" s="24">
        <v>0</v>
      </c>
      <c r="X49" s="24">
        <v>0</v>
      </c>
      <c r="Y49" s="24">
        <f t="shared" si="9"/>
        <v>0</v>
      </c>
      <c r="Z49" s="24">
        <f t="shared" si="10"/>
        <v>50.83</v>
      </c>
      <c r="AA49" s="52">
        <f t="shared" si="11"/>
        <v>84</v>
      </c>
      <c r="AB49" s="17"/>
    </row>
    <row r="50" spans="1:28" ht="14" customHeight="1">
      <c r="A50" s="23">
        <v>47</v>
      </c>
      <c r="B50" s="24" t="s">
        <v>91</v>
      </c>
      <c r="C50" s="30" t="s">
        <v>124</v>
      </c>
      <c r="D50" s="24" t="s">
        <v>125</v>
      </c>
      <c r="E50" s="24">
        <v>5</v>
      </c>
      <c r="F50" s="24">
        <v>5</v>
      </c>
      <c r="G50" s="24">
        <v>0</v>
      </c>
      <c r="H50" s="24">
        <v>0</v>
      </c>
      <c r="I50" s="24">
        <v>0</v>
      </c>
      <c r="J50" s="24">
        <f t="shared" si="6"/>
        <v>10</v>
      </c>
      <c r="K50" s="24">
        <v>10</v>
      </c>
      <c r="L50" s="24">
        <v>33.74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f t="shared" si="7"/>
        <v>43.74</v>
      </c>
      <c r="S50" s="24">
        <v>1</v>
      </c>
      <c r="T50" s="24">
        <v>0</v>
      </c>
      <c r="U50" s="24">
        <f t="shared" si="8"/>
        <v>1</v>
      </c>
      <c r="V50" s="24">
        <v>0</v>
      </c>
      <c r="W50" s="24">
        <v>0</v>
      </c>
      <c r="X50" s="24">
        <v>0</v>
      </c>
      <c r="Y50" s="24">
        <f t="shared" si="9"/>
        <v>0</v>
      </c>
      <c r="Z50" s="24">
        <f t="shared" si="10"/>
        <v>54.74</v>
      </c>
      <c r="AA50" s="52">
        <f t="shared" si="11"/>
        <v>46</v>
      </c>
      <c r="AB50" s="17"/>
    </row>
    <row r="51" spans="1:28" ht="14" customHeight="1">
      <c r="A51" s="23">
        <v>48</v>
      </c>
      <c r="B51" s="24" t="s">
        <v>91</v>
      </c>
      <c r="C51" s="30" t="s">
        <v>126</v>
      </c>
      <c r="D51" s="24" t="s">
        <v>127</v>
      </c>
      <c r="E51" s="24">
        <v>5</v>
      </c>
      <c r="F51" s="24">
        <v>5</v>
      </c>
      <c r="G51" s="24">
        <v>2.5</v>
      </c>
      <c r="H51" s="24">
        <v>0</v>
      </c>
      <c r="I51" s="24">
        <v>0</v>
      </c>
      <c r="J51" s="24">
        <f t="shared" si="6"/>
        <v>12.5</v>
      </c>
      <c r="K51" s="24">
        <v>10</v>
      </c>
      <c r="L51" s="24">
        <v>33.75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f t="shared" si="7"/>
        <v>43.75</v>
      </c>
      <c r="S51" s="24">
        <v>1</v>
      </c>
      <c r="T51" s="24">
        <v>0</v>
      </c>
      <c r="U51" s="24">
        <f t="shared" si="8"/>
        <v>1</v>
      </c>
      <c r="V51" s="24">
        <v>0</v>
      </c>
      <c r="W51" s="24">
        <v>0</v>
      </c>
      <c r="X51" s="24">
        <v>0</v>
      </c>
      <c r="Y51" s="24">
        <f t="shared" si="9"/>
        <v>0</v>
      </c>
      <c r="Z51" s="24">
        <f t="shared" si="10"/>
        <v>57.25</v>
      </c>
      <c r="AA51" s="52">
        <f t="shared" si="11"/>
        <v>24</v>
      </c>
      <c r="AB51" s="17"/>
    </row>
    <row r="52" spans="1:28" ht="14" customHeight="1">
      <c r="A52" s="23">
        <v>49</v>
      </c>
      <c r="B52" s="24" t="s">
        <v>91</v>
      </c>
      <c r="C52" s="30" t="s">
        <v>128</v>
      </c>
      <c r="D52" s="24" t="s">
        <v>129</v>
      </c>
      <c r="E52" s="24">
        <v>5</v>
      </c>
      <c r="F52" s="24">
        <v>5</v>
      </c>
      <c r="G52" s="24">
        <v>1.5</v>
      </c>
      <c r="H52" s="24">
        <v>0</v>
      </c>
      <c r="I52" s="24">
        <v>0</v>
      </c>
      <c r="J52" s="24">
        <f t="shared" si="6"/>
        <v>11.5</v>
      </c>
      <c r="K52" s="24">
        <v>10</v>
      </c>
      <c r="L52" s="24">
        <v>30.91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f t="shared" si="7"/>
        <v>40.909999999999997</v>
      </c>
      <c r="S52" s="24">
        <v>0.5</v>
      </c>
      <c r="T52" s="24">
        <v>0</v>
      </c>
      <c r="U52" s="24">
        <f t="shared" si="8"/>
        <v>0.5</v>
      </c>
      <c r="V52" s="24">
        <v>0</v>
      </c>
      <c r="W52" s="24">
        <v>0.04</v>
      </c>
      <c r="X52" s="24">
        <v>0</v>
      </c>
      <c r="Y52" s="24">
        <f t="shared" si="9"/>
        <v>0.04</v>
      </c>
      <c r="Z52" s="24">
        <f t="shared" si="10"/>
        <v>52.95</v>
      </c>
      <c r="AA52" s="52">
        <f t="shared" si="11"/>
        <v>65</v>
      </c>
      <c r="AB52" s="17"/>
    </row>
    <row r="53" spans="1:28" ht="14" customHeight="1">
      <c r="A53" s="23">
        <v>50</v>
      </c>
      <c r="B53" s="24" t="s">
        <v>91</v>
      </c>
      <c r="C53" s="30" t="s">
        <v>130</v>
      </c>
      <c r="D53" s="24" t="s">
        <v>131</v>
      </c>
      <c r="E53" s="24">
        <v>5</v>
      </c>
      <c r="F53" s="24">
        <v>5</v>
      </c>
      <c r="G53" s="24">
        <v>0</v>
      </c>
      <c r="H53" s="24">
        <v>0</v>
      </c>
      <c r="I53" s="24">
        <v>0</v>
      </c>
      <c r="J53" s="24">
        <f t="shared" si="6"/>
        <v>10</v>
      </c>
      <c r="K53" s="24">
        <v>10</v>
      </c>
      <c r="L53" s="24">
        <v>36.68</v>
      </c>
      <c r="M53" s="24">
        <v>1</v>
      </c>
      <c r="N53" s="24">
        <v>0</v>
      </c>
      <c r="O53" s="24">
        <v>0</v>
      </c>
      <c r="P53" s="24">
        <v>0</v>
      </c>
      <c r="Q53" s="24">
        <v>0</v>
      </c>
      <c r="R53" s="24">
        <f t="shared" si="7"/>
        <v>47.68</v>
      </c>
      <c r="S53" s="24">
        <v>0</v>
      </c>
      <c r="T53" s="24">
        <v>0</v>
      </c>
      <c r="U53" s="24">
        <f t="shared" si="8"/>
        <v>0</v>
      </c>
      <c r="V53" s="24">
        <v>0</v>
      </c>
      <c r="W53" s="24">
        <v>0</v>
      </c>
      <c r="X53" s="24">
        <v>0</v>
      </c>
      <c r="Y53" s="24">
        <f t="shared" si="9"/>
        <v>0</v>
      </c>
      <c r="Z53" s="24">
        <f t="shared" si="10"/>
        <v>57.68</v>
      </c>
      <c r="AA53" s="52">
        <f t="shared" si="11"/>
        <v>22</v>
      </c>
      <c r="AB53" s="17"/>
    </row>
    <row r="54" spans="1:28" ht="14" customHeight="1">
      <c r="A54" s="23">
        <v>51</v>
      </c>
      <c r="B54" s="24" t="s">
        <v>91</v>
      </c>
      <c r="C54" s="30" t="s">
        <v>132</v>
      </c>
      <c r="D54" s="24" t="s">
        <v>133</v>
      </c>
      <c r="E54" s="24">
        <v>5</v>
      </c>
      <c r="F54" s="24">
        <v>5</v>
      </c>
      <c r="G54" s="24">
        <v>3</v>
      </c>
      <c r="H54" s="24">
        <v>0</v>
      </c>
      <c r="I54" s="24">
        <v>0</v>
      </c>
      <c r="J54" s="24">
        <f t="shared" si="6"/>
        <v>13</v>
      </c>
      <c r="K54" s="24">
        <v>10</v>
      </c>
      <c r="L54" s="24">
        <v>35.49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f t="shared" si="7"/>
        <v>45.49</v>
      </c>
      <c r="S54" s="24">
        <v>0</v>
      </c>
      <c r="T54" s="24">
        <v>0</v>
      </c>
      <c r="U54" s="24">
        <f t="shared" si="8"/>
        <v>0</v>
      </c>
      <c r="V54" s="24">
        <v>0</v>
      </c>
      <c r="W54" s="24">
        <v>0</v>
      </c>
      <c r="X54" s="24">
        <v>0</v>
      </c>
      <c r="Y54" s="24">
        <f t="shared" si="9"/>
        <v>0</v>
      </c>
      <c r="Z54" s="24">
        <f t="shared" si="10"/>
        <v>58.49</v>
      </c>
      <c r="AA54" s="52">
        <f t="shared" si="11"/>
        <v>17</v>
      </c>
      <c r="AB54" s="17"/>
    </row>
    <row r="55" spans="1:28" ht="14" customHeight="1">
      <c r="A55" s="23">
        <v>52</v>
      </c>
      <c r="B55" s="24" t="s">
        <v>91</v>
      </c>
      <c r="C55" s="30" t="s">
        <v>134</v>
      </c>
      <c r="D55" s="24" t="s">
        <v>135</v>
      </c>
      <c r="E55" s="24">
        <v>5</v>
      </c>
      <c r="F55" s="24">
        <v>5</v>
      </c>
      <c r="G55" s="24">
        <v>0</v>
      </c>
      <c r="H55" s="24">
        <v>0</v>
      </c>
      <c r="I55" s="24">
        <v>0</v>
      </c>
      <c r="J55" s="24">
        <f t="shared" si="6"/>
        <v>10</v>
      </c>
      <c r="K55" s="24">
        <v>10</v>
      </c>
      <c r="L55" s="24">
        <v>32.36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f t="shared" si="7"/>
        <v>42.36</v>
      </c>
      <c r="S55" s="24">
        <v>0</v>
      </c>
      <c r="T55" s="24">
        <v>0</v>
      </c>
      <c r="U55" s="24">
        <f t="shared" si="8"/>
        <v>0</v>
      </c>
      <c r="V55" s="24">
        <v>0</v>
      </c>
      <c r="W55" s="24">
        <v>0.16500000000000001</v>
      </c>
      <c r="X55" s="24">
        <v>0</v>
      </c>
      <c r="Y55" s="24">
        <f t="shared" si="9"/>
        <v>0.16500000000000001</v>
      </c>
      <c r="Z55" s="24">
        <f t="shared" si="10"/>
        <v>52.524999999999999</v>
      </c>
      <c r="AA55" s="52">
        <f t="shared" si="11"/>
        <v>68</v>
      </c>
      <c r="AB55" s="17"/>
    </row>
    <row r="56" spans="1:28" ht="14" customHeight="1">
      <c r="A56" s="23">
        <v>53</v>
      </c>
      <c r="B56" s="24" t="s">
        <v>91</v>
      </c>
      <c r="C56" s="30" t="s">
        <v>136</v>
      </c>
      <c r="D56" s="24" t="s">
        <v>137</v>
      </c>
      <c r="E56" s="24">
        <v>5</v>
      </c>
      <c r="F56" s="24">
        <v>5</v>
      </c>
      <c r="G56" s="24">
        <v>0</v>
      </c>
      <c r="H56" s="24">
        <v>0</v>
      </c>
      <c r="I56" s="24">
        <v>0</v>
      </c>
      <c r="J56" s="24">
        <f t="shared" si="6"/>
        <v>10</v>
      </c>
      <c r="K56" s="24">
        <v>10</v>
      </c>
      <c r="L56" s="24">
        <v>26.16</v>
      </c>
      <c r="M56" s="24">
        <v>2</v>
      </c>
      <c r="N56" s="24">
        <v>0</v>
      </c>
      <c r="O56" s="24">
        <v>0</v>
      </c>
      <c r="P56" s="24">
        <v>0</v>
      </c>
      <c r="Q56" s="24">
        <v>0</v>
      </c>
      <c r="R56" s="24">
        <f t="shared" si="7"/>
        <v>38.159999999999997</v>
      </c>
      <c r="S56" s="24">
        <v>0</v>
      </c>
      <c r="T56" s="24">
        <v>0</v>
      </c>
      <c r="U56" s="24">
        <f t="shared" si="8"/>
        <v>0</v>
      </c>
      <c r="V56" s="24">
        <v>0</v>
      </c>
      <c r="W56" s="24">
        <v>0</v>
      </c>
      <c r="X56" s="24">
        <v>0</v>
      </c>
      <c r="Y56" s="24">
        <f t="shared" si="9"/>
        <v>0</v>
      </c>
      <c r="Z56" s="24">
        <f t="shared" si="10"/>
        <v>48.16</v>
      </c>
      <c r="AA56" s="52">
        <f t="shared" si="11"/>
        <v>100</v>
      </c>
      <c r="AB56" s="17"/>
    </row>
    <row r="57" spans="1:28" ht="14" customHeight="1">
      <c r="A57" s="23">
        <v>54</v>
      </c>
      <c r="B57" s="24" t="s">
        <v>91</v>
      </c>
      <c r="C57" s="30" t="s">
        <v>138</v>
      </c>
      <c r="D57" s="24" t="s">
        <v>139</v>
      </c>
      <c r="E57" s="24">
        <v>5</v>
      </c>
      <c r="F57" s="24">
        <v>5</v>
      </c>
      <c r="G57" s="24">
        <v>0</v>
      </c>
      <c r="H57" s="24">
        <v>0</v>
      </c>
      <c r="I57" s="24">
        <v>0</v>
      </c>
      <c r="J57" s="24">
        <f t="shared" si="6"/>
        <v>10</v>
      </c>
      <c r="K57" s="24">
        <v>10</v>
      </c>
      <c r="L57" s="24">
        <v>33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f t="shared" si="7"/>
        <v>43</v>
      </c>
      <c r="S57" s="24">
        <v>0</v>
      </c>
      <c r="T57" s="24">
        <v>0</v>
      </c>
      <c r="U57" s="24">
        <f t="shared" si="8"/>
        <v>0</v>
      </c>
      <c r="V57" s="24">
        <v>0</v>
      </c>
      <c r="W57" s="24">
        <v>2</v>
      </c>
      <c r="X57" s="24">
        <v>0</v>
      </c>
      <c r="Y57" s="24">
        <f t="shared" si="9"/>
        <v>2</v>
      </c>
      <c r="Z57" s="24">
        <f t="shared" si="10"/>
        <v>55</v>
      </c>
      <c r="AA57" s="52">
        <f t="shared" si="11"/>
        <v>40</v>
      </c>
      <c r="AB57" s="17"/>
    </row>
    <row r="58" spans="1:28" ht="14" customHeight="1">
      <c r="A58" s="23">
        <v>55</v>
      </c>
      <c r="B58" s="24" t="s">
        <v>91</v>
      </c>
      <c r="C58" s="30" t="s">
        <v>140</v>
      </c>
      <c r="D58" s="24" t="s">
        <v>141</v>
      </c>
      <c r="E58" s="24">
        <v>5</v>
      </c>
      <c r="F58" s="24">
        <v>5</v>
      </c>
      <c r="G58" s="24">
        <v>0</v>
      </c>
      <c r="H58" s="24">
        <v>0</v>
      </c>
      <c r="I58" s="24">
        <v>0</v>
      </c>
      <c r="J58" s="24">
        <f t="shared" si="6"/>
        <v>10</v>
      </c>
      <c r="K58" s="24">
        <v>10</v>
      </c>
      <c r="L58" s="24">
        <v>27.4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f t="shared" si="7"/>
        <v>37.4</v>
      </c>
      <c r="S58" s="24">
        <v>0.5</v>
      </c>
      <c r="T58" s="24">
        <v>0</v>
      </c>
      <c r="U58" s="24">
        <f t="shared" si="8"/>
        <v>0.5</v>
      </c>
      <c r="V58" s="24">
        <v>0</v>
      </c>
      <c r="W58" s="24">
        <v>0</v>
      </c>
      <c r="X58" s="24">
        <v>0</v>
      </c>
      <c r="Y58" s="24">
        <f t="shared" si="9"/>
        <v>0</v>
      </c>
      <c r="Z58" s="24">
        <f t="shared" si="10"/>
        <v>47.9</v>
      </c>
      <c r="AA58" s="52">
        <f t="shared" si="11"/>
        <v>103</v>
      </c>
      <c r="AB58" s="17"/>
    </row>
    <row r="59" spans="1:28" ht="14" customHeight="1">
      <c r="A59" s="23">
        <v>56</v>
      </c>
      <c r="B59" s="24" t="s">
        <v>91</v>
      </c>
      <c r="C59" s="30" t="s">
        <v>142</v>
      </c>
      <c r="D59" s="24" t="s">
        <v>143</v>
      </c>
      <c r="E59" s="24">
        <v>5</v>
      </c>
      <c r="F59" s="24">
        <v>5</v>
      </c>
      <c r="G59" s="24">
        <v>0</v>
      </c>
      <c r="H59" s="24">
        <v>0</v>
      </c>
      <c r="I59" s="24">
        <v>0</v>
      </c>
      <c r="J59" s="24">
        <f t="shared" si="6"/>
        <v>10</v>
      </c>
      <c r="K59" s="24">
        <v>10</v>
      </c>
      <c r="L59" s="24">
        <v>24.8</v>
      </c>
      <c r="M59" s="24">
        <v>0</v>
      </c>
      <c r="N59" s="24">
        <v>1.5</v>
      </c>
      <c r="O59" s="24">
        <v>0</v>
      </c>
      <c r="P59" s="24">
        <v>0</v>
      </c>
      <c r="Q59" s="24">
        <v>0</v>
      </c>
      <c r="R59" s="24">
        <f t="shared" si="7"/>
        <v>36.299999999999997</v>
      </c>
      <c r="S59" s="24">
        <v>0</v>
      </c>
      <c r="T59" s="24">
        <v>0</v>
      </c>
      <c r="U59" s="24">
        <f t="shared" si="8"/>
        <v>0</v>
      </c>
      <c r="V59" s="24">
        <v>0</v>
      </c>
      <c r="W59" s="24">
        <v>0</v>
      </c>
      <c r="X59" s="24">
        <v>0</v>
      </c>
      <c r="Y59" s="24">
        <f t="shared" si="9"/>
        <v>0</v>
      </c>
      <c r="Z59" s="24">
        <f t="shared" si="10"/>
        <v>46.3</v>
      </c>
      <c r="AA59" s="52">
        <f t="shared" si="11"/>
        <v>111</v>
      </c>
      <c r="AB59" s="17"/>
    </row>
    <row r="60" spans="1:28" ht="14" customHeight="1">
      <c r="A60" s="23">
        <v>57</v>
      </c>
      <c r="B60" s="24" t="s">
        <v>91</v>
      </c>
      <c r="C60" s="30" t="s">
        <v>144</v>
      </c>
      <c r="D60" s="24" t="s">
        <v>145</v>
      </c>
      <c r="E60" s="24">
        <v>5</v>
      </c>
      <c r="F60" s="24">
        <v>5</v>
      </c>
      <c r="G60" s="24">
        <v>1.5</v>
      </c>
      <c r="H60" s="24">
        <v>0</v>
      </c>
      <c r="I60" s="24">
        <v>0</v>
      </c>
      <c r="J60" s="24">
        <f t="shared" si="6"/>
        <v>11.5</v>
      </c>
      <c r="K60" s="24">
        <v>10</v>
      </c>
      <c r="L60" s="24">
        <v>31.725000000000001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f t="shared" si="7"/>
        <v>41.725000000000001</v>
      </c>
      <c r="S60" s="24">
        <v>0</v>
      </c>
      <c r="T60" s="24">
        <v>0</v>
      </c>
      <c r="U60" s="24">
        <f t="shared" si="8"/>
        <v>0</v>
      </c>
      <c r="V60" s="24">
        <v>0</v>
      </c>
      <c r="W60" s="24">
        <v>1.2050000000000001</v>
      </c>
      <c r="X60" s="24">
        <v>0</v>
      </c>
      <c r="Y60" s="24">
        <f t="shared" si="9"/>
        <v>1.2050000000000001</v>
      </c>
      <c r="Z60" s="24">
        <f t="shared" si="10"/>
        <v>54.43</v>
      </c>
      <c r="AA60" s="52">
        <f t="shared" si="11"/>
        <v>50</v>
      </c>
      <c r="AB60" s="17"/>
    </row>
    <row r="61" spans="1:28" ht="14" customHeight="1">
      <c r="A61" s="23">
        <v>58</v>
      </c>
      <c r="B61" s="24" t="s">
        <v>91</v>
      </c>
      <c r="C61" s="30" t="s">
        <v>146</v>
      </c>
      <c r="D61" s="24" t="s">
        <v>147</v>
      </c>
      <c r="E61" s="24">
        <v>5</v>
      </c>
      <c r="F61" s="24">
        <v>5</v>
      </c>
      <c r="G61" s="24">
        <v>0</v>
      </c>
      <c r="H61" s="24">
        <v>0</v>
      </c>
      <c r="I61" s="24">
        <v>0</v>
      </c>
      <c r="J61" s="24">
        <f t="shared" si="6"/>
        <v>10</v>
      </c>
      <c r="K61" s="24">
        <v>10</v>
      </c>
      <c r="L61" s="24">
        <v>34.679000000000002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f t="shared" si="7"/>
        <v>44.679000000000002</v>
      </c>
      <c r="S61" s="24">
        <v>0</v>
      </c>
      <c r="T61" s="24">
        <v>0</v>
      </c>
      <c r="U61" s="24">
        <f t="shared" si="8"/>
        <v>0</v>
      </c>
      <c r="V61" s="24">
        <v>0</v>
      </c>
      <c r="W61" s="24">
        <v>0</v>
      </c>
      <c r="X61" s="24">
        <v>0</v>
      </c>
      <c r="Y61" s="24">
        <f t="shared" si="9"/>
        <v>0</v>
      </c>
      <c r="Z61" s="24">
        <f t="shared" si="10"/>
        <v>54.679000000000002</v>
      </c>
      <c r="AA61" s="52">
        <f t="shared" si="11"/>
        <v>48</v>
      </c>
      <c r="AB61" s="17"/>
    </row>
    <row r="62" spans="1:28" ht="14" customHeight="1">
      <c r="A62" s="23">
        <v>59</v>
      </c>
      <c r="B62" s="24" t="s">
        <v>91</v>
      </c>
      <c r="C62" s="30" t="s">
        <v>148</v>
      </c>
      <c r="D62" s="24" t="s">
        <v>149</v>
      </c>
      <c r="E62" s="24">
        <v>5</v>
      </c>
      <c r="F62" s="24">
        <v>5</v>
      </c>
      <c r="G62" s="24">
        <v>0</v>
      </c>
      <c r="H62" s="24">
        <v>0</v>
      </c>
      <c r="I62" s="24">
        <v>0</v>
      </c>
      <c r="J62" s="24">
        <f t="shared" si="6"/>
        <v>10</v>
      </c>
      <c r="K62" s="24">
        <v>10</v>
      </c>
      <c r="L62" s="24">
        <v>25.875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f t="shared" si="7"/>
        <v>35.875</v>
      </c>
      <c r="S62" s="24">
        <v>0</v>
      </c>
      <c r="T62" s="24">
        <v>0</v>
      </c>
      <c r="U62" s="24">
        <f t="shared" si="8"/>
        <v>0</v>
      </c>
      <c r="V62" s="24">
        <v>0</v>
      </c>
      <c r="W62" s="24">
        <v>0</v>
      </c>
      <c r="X62" s="24">
        <v>0</v>
      </c>
      <c r="Y62" s="24">
        <f t="shared" si="9"/>
        <v>0</v>
      </c>
      <c r="Z62" s="24">
        <f t="shared" si="10"/>
        <v>45.875</v>
      </c>
      <c r="AA62" s="52">
        <f t="shared" si="11"/>
        <v>113</v>
      </c>
      <c r="AB62" s="17"/>
    </row>
    <row r="63" spans="1:28" ht="14" customHeight="1">
      <c r="A63" s="23">
        <v>60</v>
      </c>
      <c r="B63" s="24" t="s">
        <v>91</v>
      </c>
      <c r="C63" s="30" t="s">
        <v>150</v>
      </c>
      <c r="D63" s="24" t="s">
        <v>151</v>
      </c>
      <c r="E63" s="24">
        <v>5</v>
      </c>
      <c r="F63" s="24">
        <v>5</v>
      </c>
      <c r="G63" s="24">
        <v>0</v>
      </c>
      <c r="H63" s="24">
        <v>0.5</v>
      </c>
      <c r="I63" s="24">
        <v>0</v>
      </c>
      <c r="J63" s="24">
        <f t="shared" si="6"/>
        <v>10.5</v>
      </c>
      <c r="K63" s="24">
        <v>10</v>
      </c>
      <c r="L63" s="24">
        <v>36.08</v>
      </c>
      <c r="M63" s="24">
        <v>0</v>
      </c>
      <c r="N63" s="24">
        <v>0</v>
      </c>
      <c r="O63" s="24">
        <v>0</v>
      </c>
      <c r="P63" s="24">
        <v>0</v>
      </c>
      <c r="Q63" s="24">
        <v>5</v>
      </c>
      <c r="R63" s="24">
        <f t="shared" si="7"/>
        <v>41.08</v>
      </c>
      <c r="S63" s="24">
        <v>0</v>
      </c>
      <c r="T63" s="24">
        <v>0</v>
      </c>
      <c r="U63" s="24">
        <f t="shared" si="8"/>
        <v>0</v>
      </c>
      <c r="V63" s="24">
        <v>0</v>
      </c>
      <c r="W63" s="24">
        <v>0</v>
      </c>
      <c r="X63" s="24">
        <v>0</v>
      </c>
      <c r="Y63" s="24">
        <f t="shared" si="9"/>
        <v>0</v>
      </c>
      <c r="Z63" s="24">
        <f t="shared" si="10"/>
        <v>51.58</v>
      </c>
      <c r="AA63" s="52">
        <f t="shared" si="11"/>
        <v>81</v>
      </c>
      <c r="AB63" s="17"/>
    </row>
    <row r="64" spans="1:28" ht="14" customHeight="1">
      <c r="A64" s="23">
        <v>61</v>
      </c>
      <c r="B64" s="24" t="s">
        <v>152</v>
      </c>
      <c r="C64" s="31">
        <v>211123030095</v>
      </c>
      <c r="D64" s="24" t="s">
        <v>153</v>
      </c>
      <c r="E64" s="24">
        <v>5</v>
      </c>
      <c r="F64" s="24">
        <v>5</v>
      </c>
      <c r="G64" s="24">
        <v>2.5</v>
      </c>
      <c r="H64" s="24">
        <v>0</v>
      </c>
      <c r="I64" s="24">
        <v>0</v>
      </c>
      <c r="J64" s="24">
        <f t="shared" si="6"/>
        <v>12.5</v>
      </c>
      <c r="K64" s="24">
        <v>10</v>
      </c>
      <c r="L64" s="24">
        <v>30.92</v>
      </c>
      <c r="M64" s="24">
        <v>0</v>
      </c>
      <c r="N64" s="24">
        <v>0</v>
      </c>
      <c r="O64" s="24">
        <v>0</v>
      </c>
      <c r="P64" s="24">
        <v>0</v>
      </c>
      <c r="Q64" s="24">
        <v>5</v>
      </c>
      <c r="R64" s="24">
        <f t="shared" si="7"/>
        <v>35.92</v>
      </c>
      <c r="S64" s="24">
        <v>1</v>
      </c>
      <c r="T64" s="24">
        <v>0</v>
      </c>
      <c r="U64" s="24">
        <f t="shared" si="8"/>
        <v>1</v>
      </c>
      <c r="V64" s="24">
        <v>0</v>
      </c>
      <c r="W64" s="24">
        <v>0.125</v>
      </c>
      <c r="X64" s="24">
        <v>0</v>
      </c>
      <c r="Y64" s="24">
        <f t="shared" si="9"/>
        <v>0.125</v>
      </c>
      <c r="Z64" s="24">
        <f t="shared" si="10"/>
        <v>49.545000000000002</v>
      </c>
      <c r="AA64" s="52">
        <f t="shared" si="11"/>
        <v>91</v>
      </c>
      <c r="AB64" s="17"/>
    </row>
    <row r="65" spans="1:28" ht="14" customHeight="1">
      <c r="A65" s="23">
        <v>62</v>
      </c>
      <c r="B65" s="24" t="s">
        <v>152</v>
      </c>
      <c r="C65" s="30" t="s">
        <v>154</v>
      </c>
      <c r="D65" s="24" t="s">
        <v>155</v>
      </c>
      <c r="E65" s="24">
        <v>5</v>
      </c>
      <c r="F65" s="24">
        <v>5</v>
      </c>
      <c r="G65" s="24">
        <v>0</v>
      </c>
      <c r="H65" s="24">
        <v>0</v>
      </c>
      <c r="I65" s="24">
        <v>0</v>
      </c>
      <c r="J65" s="24">
        <f t="shared" si="6"/>
        <v>10</v>
      </c>
      <c r="K65" s="24">
        <v>10</v>
      </c>
      <c r="L65" s="24">
        <v>35.49</v>
      </c>
      <c r="M65" s="24">
        <v>0.25</v>
      </c>
      <c r="N65" s="24">
        <v>0</v>
      </c>
      <c r="O65" s="24">
        <v>0</v>
      </c>
      <c r="P65" s="24">
        <v>0</v>
      </c>
      <c r="Q65" s="24">
        <v>0</v>
      </c>
      <c r="R65" s="24">
        <f t="shared" si="7"/>
        <v>45.74</v>
      </c>
      <c r="S65" s="24">
        <v>0</v>
      </c>
      <c r="T65" s="24">
        <v>0</v>
      </c>
      <c r="U65" s="24">
        <f t="shared" si="8"/>
        <v>0</v>
      </c>
      <c r="V65" s="24">
        <v>0</v>
      </c>
      <c r="W65" s="24">
        <v>0</v>
      </c>
      <c r="X65" s="24">
        <v>0</v>
      </c>
      <c r="Y65" s="24">
        <f t="shared" si="9"/>
        <v>0</v>
      </c>
      <c r="Z65" s="24">
        <f t="shared" si="10"/>
        <v>55.74</v>
      </c>
      <c r="AA65" s="52">
        <f t="shared" si="11"/>
        <v>35</v>
      </c>
      <c r="AB65" s="17"/>
    </row>
    <row r="66" spans="1:28" ht="14" customHeight="1">
      <c r="A66" s="23">
        <v>63</v>
      </c>
      <c r="B66" s="24" t="s">
        <v>152</v>
      </c>
      <c r="C66" s="31">
        <v>211123030097</v>
      </c>
      <c r="D66" s="24" t="s">
        <v>156</v>
      </c>
      <c r="E66" s="24">
        <v>5</v>
      </c>
      <c r="F66" s="24">
        <v>5</v>
      </c>
      <c r="G66" s="24">
        <v>3.25</v>
      </c>
      <c r="H66" s="24">
        <v>0</v>
      </c>
      <c r="I66" s="24">
        <v>0</v>
      </c>
      <c r="J66" s="24">
        <f t="shared" si="6"/>
        <v>13.25</v>
      </c>
      <c r="K66" s="24">
        <v>10</v>
      </c>
      <c r="L66" s="24">
        <v>31.52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f t="shared" si="7"/>
        <v>41.52</v>
      </c>
      <c r="S66" s="24">
        <v>0.5</v>
      </c>
      <c r="T66" s="24">
        <v>0</v>
      </c>
      <c r="U66" s="24">
        <f t="shared" si="8"/>
        <v>0.5</v>
      </c>
      <c r="V66" s="24">
        <v>0</v>
      </c>
      <c r="W66" s="24">
        <v>0</v>
      </c>
      <c r="X66" s="24">
        <v>0</v>
      </c>
      <c r="Y66" s="24">
        <f t="shared" si="9"/>
        <v>0</v>
      </c>
      <c r="Z66" s="24">
        <f t="shared" si="10"/>
        <v>55.27</v>
      </c>
      <c r="AA66" s="52">
        <f t="shared" si="11"/>
        <v>38</v>
      </c>
      <c r="AB66" s="17"/>
    </row>
    <row r="67" spans="1:28" ht="14" customHeight="1">
      <c r="A67" s="23">
        <v>64</v>
      </c>
      <c r="B67" s="24" t="s">
        <v>152</v>
      </c>
      <c r="C67" s="31">
        <v>211123030098</v>
      </c>
      <c r="D67" s="24" t="s">
        <v>157</v>
      </c>
      <c r="E67" s="24">
        <v>5</v>
      </c>
      <c r="F67" s="24">
        <v>5</v>
      </c>
      <c r="G67" s="24">
        <v>0</v>
      </c>
      <c r="H67" s="24">
        <v>0</v>
      </c>
      <c r="I67" s="24">
        <v>0</v>
      </c>
      <c r="J67" s="24">
        <f t="shared" si="6"/>
        <v>10</v>
      </c>
      <c r="K67" s="24">
        <v>10</v>
      </c>
      <c r="L67" s="24">
        <v>31.28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f t="shared" si="7"/>
        <v>41.28</v>
      </c>
      <c r="S67" s="24">
        <v>0.5</v>
      </c>
      <c r="T67" s="24">
        <v>0</v>
      </c>
      <c r="U67" s="24">
        <f t="shared" si="8"/>
        <v>0.5</v>
      </c>
      <c r="V67" s="24">
        <v>0</v>
      </c>
      <c r="W67" s="24">
        <v>0</v>
      </c>
      <c r="X67" s="24">
        <v>0</v>
      </c>
      <c r="Y67" s="24">
        <f t="shared" si="9"/>
        <v>0</v>
      </c>
      <c r="Z67" s="24">
        <f t="shared" si="10"/>
        <v>51.78</v>
      </c>
      <c r="AA67" s="52">
        <f t="shared" si="11"/>
        <v>78</v>
      </c>
      <c r="AB67" s="17"/>
    </row>
    <row r="68" spans="1:28" ht="14" customHeight="1">
      <c r="A68" s="23">
        <v>65</v>
      </c>
      <c r="B68" s="24" t="s">
        <v>152</v>
      </c>
      <c r="C68" s="24" t="s">
        <v>158</v>
      </c>
      <c r="D68" s="24" t="s">
        <v>159</v>
      </c>
      <c r="E68" s="24">
        <v>5</v>
      </c>
      <c r="F68" s="24">
        <v>5</v>
      </c>
      <c r="G68" s="24">
        <v>1.5</v>
      </c>
      <c r="H68" s="24">
        <v>0</v>
      </c>
      <c r="I68" s="24">
        <v>0</v>
      </c>
      <c r="J68" s="24">
        <f t="shared" ref="J68:J99" si="12">SUM(E68:H68)-I68</f>
        <v>11.5</v>
      </c>
      <c r="K68" s="24">
        <v>10</v>
      </c>
      <c r="L68" s="24">
        <v>36.06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f t="shared" ref="R68:R99" si="13">SUM(K68:P68)-Q68</f>
        <v>46.06</v>
      </c>
      <c r="S68" s="24">
        <v>0</v>
      </c>
      <c r="T68" s="24">
        <v>0</v>
      </c>
      <c r="U68" s="24">
        <f t="shared" ref="U68:U99" si="14">S68-T68</f>
        <v>0</v>
      </c>
      <c r="V68" s="24">
        <v>0</v>
      </c>
      <c r="W68" s="24">
        <v>0</v>
      </c>
      <c r="X68" s="24">
        <v>0</v>
      </c>
      <c r="Y68" s="24">
        <f t="shared" ref="Y68:Y99" si="15">W68-X68</f>
        <v>0</v>
      </c>
      <c r="Z68" s="24">
        <f t="shared" ref="Z68:Z99" si="16">J68+R68+U68+V68+Y68</f>
        <v>57.56</v>
      </c>
      <c r="AA68" s="52">
        <f t="shared" ref="AA68:AA99" si="17">RANK(Z68,Z$4:Z$120)</f>
        <v>23</v>
      </c>
      <c r="AB68" s="17"/>
    </row>
    <row r="69" spans="1:28" ht="14" customHeight="1">
      <c r="A69" s="23">
        <v>66</v>
      </c>
      <c r="B69" s="24" t="s">
        <v>152</v>
      </c>
      <c r="C69" s="31">
        <v>211123030100</v>
      </c>
      <c r="D69" s="24" t="s">
        <v>160</v>
      </c>
      <c r="E69" s="24">
        <v>5</v>
      </c>
      <c r="F69" s="24">
        <v>5</v>
      </c>
      <c r="G69" s="24">
        <v>0</v>
      </c>
      <c r="H69" s="24">
        <v>0</v>
      </c>
      <c r="I69" s="24">
        <v>0</v>
      </c>
      <c r="J69" s="24">
        <f t="shared" si="12"/>
        <v>10</v>
      </c>
      <c r="K69" s="24">
        <v>10</v>
      </c>
      <c r="L69" s="24">
        <v>37.61</v>
      </c>
      <c r="M69" s="24">
        <v>0</v>
      </c>
      <c r="N69" s="24">
        <v>0</v>
      </c>
      <c r="O69" s="24">
        <v>2.25</v>
      </c>
      <c r="P69" s="24">
        <v>0</v>
      </c>
      <c r="Q69" s="24">
        <v>0</v>
      </c>
      <c r="R69" s="24">
        <f t="shared" si="13"/>
        <v>49.86</v>
      </c>
      <c r="S69" s="24">
        <v>0</v>
      </c>
      <c r="T69" s="24">
        <v>0</v>
      </c>
      <c r="U69" s="24">
        <f t="shared" si="14"/>
        <v>0</v>
      </c>
      <c r="V69" s="24">
        <v>0</v>
      </c>
      <c r="W69" s="24">
        <v>0</v>
      </c>
      <c r="X69" s="24">
        <v>0</v>
      </c>
      <c r="Y69" s="24">
        <f t="shared" si="15"/>
        <v>0</v>
      </c>
      <c r="Z69" s="24">
        <f t="shared" si="16"/>
        <v>59.86</v>
      </c>
      <c r="AA69" s="52">
        <f t="shared" si="17"/>
        <v>12</v>
      </c>
      <c r="AB69" s="17"/>
    </row>
    <row r="70" spans="1:28" ht="14" customHeight="1">
      <c r="A70" s="23">
        <v>67</v>
      </c>
      <c r="B70" s="24" t="s">
        <v>152</v>
      </c>
      <c r="C70" s="31">
        <v>211123030101</v>
      </c>
      <c r="D70" s="24" t="s">
        <v>161</v>
      </c>
      <c r="E70" s="24">
        <v>5</v>
      </c>
      <c r="F70" s="24">
        <v>5</v>
      </c>
      <c r="G70" s="24">
        <v>0</v>
      </c>
      <c r="H70" s="24">
        <v>0</v>
      </c>
      <c r="I70" s="24">
        <v>0</v>
      </c>
      <c r="J70" s="24">
        <f t="shared" si="12"/>
        <v>10</v>
      </c>
      <c r="K70" s="24">
        <v>10</v>
      </c>
      <c r="L70" s="24">
        <v>33.622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f t="shared" si="13"/>
        <v>43.622</v>
      </c>
      <c r="S70" s="24">
        <v>0</v>
      </c>
      <c r="T70" s="24">
        <v>0</v>
      </c>
      <c r="U70" s="24">
        <f t="shared" si="14"/>
        <v>0</v>
      </c>
      <c r="V70" s="24">
        <v>0</v>
      </c>
      <c r="W70" s="24">
        <v>0.04</v>
      </c>
      <c r="X70" s="24">
        <v>0</v>
      </c>
      <c r="Y70" s="24">
        <f t="shared" si="15"/>
        <v>0.04</v>
      </c>
      <c r="Z70" s="24">
        <f t="shared" si="16"/>
        <v>53.661999999999999</v>
      </c>
      <c r="AA70" s="52">
        <f t="shared" si="17"/>
        <v>58</v>
      </c>
      <c r="AB70" s="17"/>
    </row>
    <row r="71" spans="1:28" ht="14" customHeight="1">
      <c r="A71" s="23">
        <v>68</v>
      </c>
      <c r="B71" s="24" t="s">
        <v>152</v>
      </c>
      <c r="C71" s="31">
        <v>211123030102</v>
      </c>
      <c r="D71" s="24" t="s">
        <v>162</v>
      </c>
      <c r="E71" s="24">
        <v>5</v>
      </c>
      <c r="F71" s="24">
        <v>5</v>
      </c>
      <c r="G71" s="24">
        <v>0</v>
      </c>
      <c r="H71" s="24">
        <v>0</v>
      </c>
      <c r="I71" s="24">
        <v>0</v>
      </c>
      <c r="J71" s="24">
        <f t="shared" si="12"/>
        <v>10</v>
      </c>
      <c r="K71" s="24">
        <v>10</v>
      </c>
      <c r="L71" s="24">
        <v>24.53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f t="shared" si="13"/>
        <v>34.53</v>
      </c>
      <c r="S71" s="24">
        <v>0</v>
      </c>
      <c r="T71" s="24">
        <v>0</v>
      </c>
      <c r="U71" s="24">
        <f t="shared" si="14"/>
        <v>0</v>
      </c>
      <c r="V71" s="24">
        <v>0</v>
      </c>
      <c r="W71" s="24">
        <v>0</v>
      </c>
      <c r="X71" s="24">
        <v>0</v>
      </c>
      <c r="Y71" s="24">
        <f t="shared" si="15"/>
        <v>0</v>
      </c>
      <c r="Z71" s="24">
        <f t="shared" si="16"/>
        <v>44.53</v>
      </c>
      <c r="AA71" s="52">
        <f t="shared" si="17"/>
        <v>115</v>
      </c>
      <c r="AB71" s="17"/>
    </row>
    <row r="72" spans="1:28" ht="14" customHeight="1">
      <c r="A72" s="23">
        <v>69</v>
      </c>
      <c r="B72" s="24" t="s">
        <v>152</v>
      </c>
      <c r="C72" s="31">
        <v>211123030103</v>
      </c>
      <c r="D72" s="24" t="s">
        <v>163</v>
      </c>
      <c r="E72" s="24">
        <v>5</v>
      </c>
      <c r="F72" s="24">
        <v>5</v>
      </c>
      <c r="G72" s="24">
        <v>0</v>
      </c>
      <c r="H72" s="24">
        <v>0</v>
      </c>
      <c r="I72" s="24">
        <v>0</v>
      </c>
      <c r="J72" s="24">
        <f t="shared" si="12"/>
        <v>10</v>
      </c>
      <c r="K72" s="24">
        <v>10</v>
      </c>
      <c r="L72" s="24">
        <v>38.4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f t="shared" si="13"/>
        <v>48.4</v>
      </c>
      <c r="S72" s="24">
        <v>0</v>
      </c>
      <c r="T72" s="24">
        <v>0</v>
      </c>
      <c r="U72" s="24">
        <f t="shared" si="14"/>
        <v>0</v>
      </c>
      <c r="V72" s="24">
        <v>0</v>
      </c>
      <c r="W72" s="24">
        <v>2.04</v>
      </c>
      <c r="X72" s="24">
        <v>0</v>
      </c>
      <c r="Y72" s="24">
        <f t="shared" si="15"/>
        <v>2.04</v>
      </c>
      <c r="Z72" s="24">
        <f t="shared" si="16"/>
        <v>60.44</v>
      </c>
      <c r="AA72" s="52">
        <f t="shared" si="17"/>
        <v>8</v>
      </c>
      <c r="AB72" s="17"/>
    </row>
    <row r="73" spans="1:28" ht="14" customHeight="1">
      <c r="A73" s="23">
        <v>70</v>
      </c>
      <c r="B73" s="24" t="s">
        <v>152</v>
      </c>
      <c r="C73" s="30" t="s">
        <v>164</v>
      </c>
      <c r="D73" s="24" t="s">
        <v>165</v>
      </c>
      <c r="E73" s="24">
        <v>5</v>
      </c>
      <c r="F73" s="24">
        <v>5</v>
      </c>
      <c r="G73" s="24">
        <v>0</v>
      </c>
      <c r="H73" s="24">
        <v>0</v>
      </c>
      <c r="I73" s="24">
        <v>0</v>
      </c>
      <c r="J73" s="24">
        <f t="shared" si="12"/>
        <v>10</v>
      </c>
      <c r="K73" s="24">
        <v>10</v>
      </c>
      <c r="L73" s="24">
        <v>24.34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f t="shared" si="13"/>
        <v>34.340000000000003</v>
      </c>
      <c r="S73" s="24">
        <v>0</v>
      </c>
      <c r="T73" s="24">
        <v>0</v>
      </c>
      <c r="U73" s="24">
        <f t="shared" si="14"/>
        <v>0</v>
      </c>
      <c r="V73" s="24">
        <v>0</v>
      </c>
      <c r="W73" s="24">
        <v>0</v>
      </c>
      <c r="X73" s="24">
        <v>0</v>
      </c>
      <c r="Y73" s="24">
        <f t="shared" si="15"/>
        <v>0</v>
      </c>
      <c r="Z73" s="24">
        <f t="shared" si="16"/>
        <v>44.34</v>
      </c>
      <c r="AA73" s="52">
        <f t="shared" si="17"/>
        <v>116</v>
      </c>
      <c r="AB73" s="17"/>
    </row>
    <row r="74" spans="1:28" ht="14" customHeight="1">
      <c r="A74" s="23">
        <v>71</v>
      </c>
      <c r="B74" s="24" t="s">
        <v>152</v>
      </c>
      <c r="C74" s="30" t="s">
        <v>166</v>
      </c>
      <c r="D74" s="24" t="s">
        <v>167</v>
      </c>
      <c r="E74" s="24">
        <v>5</v>
      </c>
      <c r="F74" s="24">
        <v>5</v>
      </c>
      <c r="G74" s="24">
        <v>1.5</v>
      </c>
      <c r="H74" s="24">
        <v>0</v>
      </c>
      <c r="I74" s="24">
        <v>0</v>
      </c>
      <c r="J74" s="24">
        <f t="shared" si="12"/>
        <v>11.5</v>
      </c>
      <c r="K74" s="24">
        <v>10</v>
      </c>
      <c r="L74" s="24">
        <v>36.25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f t="shared" si="13"/>
        <v>46.25</v>
      </c>
      <c r="S74" s="24">
        <v>0</v>
      </c>
      <c r="T74" s="24">
        <v>0</v>
      </c>
      <c r="U74" s="24">
        <f t="shared" si="14"/>
        <v>0</v>
      </c>
      <c r="V74" s="24">
        <v>0</v>
      </c>
      <c r="W74" s="24">
        <v>0</v>
      </c>
      <c r="X74" s="24">
        <v>0</v>
      </c>
      <c r="Y74" s="24">
        <f t="shared" si="15"/>
        <v>0</v>
      </c>
      <c r="Z74" s="24">
        <f t="shared" si="16"/>
        <v>57.75</v>
      </c>
      <c r="AA74" s="52">
        <f t="shared" si="17"/>
        <v>21</v>
      </c>
      <c r="AB74" s="17"/>
    </row>
    <row r="75" spans="1:28" ht="14" customHeight="1">
      <c r="A75" s="23">
        <v>72</v>
      </c>
      <c r="B75" s="24" t="s">
        <v>152</v>
      </c>
      <c r="C75" s="31">
        <v>211123030106</v>
      </c>
      <c r="D75" s="24" t="s">
        <v>168</v>
      </c>
      <c r="E75" s="24">
        <v>5</v>
      </c>
      <c r="F75" s="24">
        <v>5</v>
      </c>
      <c r="G75" s="24">
        <v>0</v>
      </c>
      <c r="H75" s="24">
        <v>0.5</v>
      </c>
      <c r="I75" s="24">
        <v>0</v>
      </c>
      <c r="J75" s="24">
        <f t="shared" si="12"/>
        <v>10.5</v>
      </c>
      <c r="K75" s="24">
        <v>10</v>
      </c>
      <c r="L75" s="24">
        <v>29.75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f t="shared" si="13"/>
        <v>39.75</v>
      </c>
      <c r="S75" s="24">
        <v>0</v>
      </c>
      <c r="T75" s="24">
        <v>0</v>
      </c>
      <c r="U75" s="24">
        <f t="shared" si="14"/>
        <v>0</v>
      </c>
      <c r="V75" s="24">
        <v>0</v>
      </c>
      <c r="W75" s="24">
        <v>0</v>
      </c>
      <c r="X75" s="24">
        <v>0</v>
      </c>
      <c r="Y75" s="24">
        <f t="shared" si="15"/>
        <v>0</v>
      </c>
      <c r="Z75" s="24">
        <f t="shared" si="16"/>
        <v>50.25</v>
      </c>
      <c r="AA75" s="52">
        <f t="shared" si="17"/>
        <v>86</v>
      </c>
      <c r="AB75" s="17"/>
    </row>
    <row r="76" spans="1:28" ht="14" customHeight="1">
      <c r="A76" s="23">
        <v>73</v>
      </c>
      <c r="B76" s="24" t="s">
        <v>152</v>
      </c>
      <c r="C76" s="53">
        <v>211123030107</v>
      </c>
      <c r="D76" s="24" t="s">
        <v>169</v>
      </c>
      <c r="E76" s="24">
        <v>5</v>
      </c>
      <c r="F76" s="24">
        <v>5</v>
      </c>
      <c r="G76" s="24">
        <v>2.25</v>
      </c>
      <c r="H76" s="24">
        <v>0</v>
      </c>
      <c r="I76" s="24">
        <v>0</v>
      </c>
      <c r="J76" s="24">
        <f t="shared" si="12"/>
        <v>12.25</v>
      </c>
      <c r="K76" s="24">
        <v>10</v>
      </c>
      <c r="L76" s="24">
        <v>33.5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f t="shared" si="13"/>
        <v>43.5</v>
      </c>
      <c r="S76" s="24">
        <v>0</v>
      </c>
      <c r="T76" s="24">
        <v>0</v>
      </c>
      <c r="U76" s="24">
        <f t="shared" si="14"/>
        <v>0</v>
      </c>
      <c r="V76" s="24">
        <v>0</v>
      </c>
      <c r="W76" s="24">
        <v>0</v>
      </c>
      <c r="X76" s="24">
        <v>0</v>
      </c>
      <c r="Y76" s="24">
        <f t="shared" si="15"/>
        <v>0</v>
      </c>
      <c r="Z76" s="24">
        <f t="shared" si="16"/>
        <v>55.75</v>
      </c>
      <c r="AA76" s="52">
        <f t="shared" si="17"/>
        <v>34</v>
      </c>
      <c r="AB76" s="17"/>
    </row>
    <row r="77" spans="1:28" ht="14" customHeight="1">
      <c r="A77" s="23">
        <v>74</v>
      </c>
      <c r="B77" s="24" t="s">
        <v>152</v>
      </c>
      <c r="C77" s="31">
        <v>211123030108</v>
      </c>
      <c r="D77" s="24" t="s">
        <v>170</v>
      </c>
      <c r="E77" s="24">
        <v>5</v>
      </c>
      <c r="F77" s="24">
        <v>5</v>
      </c>
      <c r="G77" s="24">
        <v>4</v>
      </c>
      <c r="H77" s="24">
        <v>0</v>
      </c>
      <c r="I77" s="24">
        <v>0</v>
      </c>
      <c r="J77" s="24">
        <f t="shared" si="12"/>
        <v>14</v>
      </c>
      <c r="K77" s="24">
        <v>10</v>
      </c>
      <c r="L77" s="24">
        <v>34.57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f t="shared" si="13"/>
        <v>44.57</v>
      </c>
      <c r="S77" s="24">
        <v>0</v>
      </c>
      <c r="T77" s="24">
        <v>0</v>
      </c>
      <c r="U77" s="24">
        <f t="shared" si="14"/>
        <v>0</v>
      </c>
      <c r="V77" s="24">
        <v>0</v>
      </c>
      <c r="W77" s="24">
        <v>0.12</v>
      </c>
      <c r="X77" s="24">
        <v>0</v>
      </c>
      <c r="Y77" s="24">
        <f t="shared" si="15"/>
        <v>0.12</v>
      </c>
      <c r="Z77" s="24">
        <f t="shared" si="16"/>
        <v>58.69</v>
      </c>
      <c r="AA77" s="52">
        <f t="shared" si="17"/>
        <v>14</v>
      </c>
      <c r="AB77" s="17"/>
    </row>
    <row r="78" spans="1:28" ht="14" customHeight="1">
      <c r="A78" s="23">
        <v>75</v>
      </c>
      <c r="B78" s="24" t="s">
        <v>152</v>
      </c>
      <c r="C78" s="31">
        <v>211123030109</v>
      </c>
      <c r="D78" s="24" t="s">
        <v>171</v>
      </c>
      <c r="E78" s="24">
        <v>5</v>
      </c>
      <c r="F78" s="24">
        <v>5</v>
      </c>
      <c r="G78" s="24">
        <v>3.5</v>
      </c>
      <c r="H78" s="24">
        <v>0</v>
      </c>
      <c r="I78" s="24">
        <v>0</v>
      </c>
      <c r="J78" s="24">
        <f t="shared" si="12"/>
        <v>13.5</v>
      </c>
      <c r="K78" s="24">
        <v>10</v>
      </c>
      <c r="L78" s="24">
        <v>33.58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f t="shared" si="13"/>
        <v>43.58</v>
      </c>
      <c r="S78" s="24">
        <v>0</v>
      </c>
      <c r="T78" s="24">
        <v>0</v>
      </c>
      <c r="U78" s="24">
        <f t="shared" si="14"/>
        <v>0</v>
      </c>
      <c r="V78" s="24">
        <v>0</v>
      </c>
      <c r="W78" s="24">
        <v>0</v>
      </c>
      <c r="X78" s="24">
        <v>0</v>
      </c>
      <c r="Y78" s="24">
        <f t="shared" si="15"/>
        <v>0</v>
      </c>
      <c r="Z78" s="24">
        <f t="shared" si="16"/>
        <v>57.08</v>
      </c>
      <c r="AA78" s="52">
        <f t="shared" si="17"/>
        <v>26</v>
      </c>
      <c r="AB78" s="17"/>
    </row>
    <row r="79" spans="1:28" ht="14" customHeight="1">
      <c r="A79" s="23">
        <v>76</v>
      </c>
      <c r="B79" s="24" t="s">
        <v>152</v>
      </c>
      <c r="C79" s="31">
        <v>211123030110</v>
      </c>
      <c r="D79" s="24" t="s">
        <v>172</v>
      </c>
      <c r="E79" s="24">
        <v>5</v>
      </c>
      <c r="F79" s="24">
        <v>5</v>
      </c>
      <c r="G79" s="24">
        <v>0</v>
      </c>
      <c r="H79" s="24">
        <v>0</v>
      </c>
      <c r="I79" s="24">
        <v>0</v>
      </c>
      <c r="J79" s="24">
        <f t="shared" si="12"/>
        <v>10</v>
      </c>
      <c r="K79" s="24">
        <v>10</v>
      </c>
      <c r="L79" s="24">
        <v>28.62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f t="shared" si="13"/>
        <v>38.619999999999997</v>
      </c>
      <c r="S79" s="24">
        <v>0</v>
      </c>
      <c r="T79" s="24">
        <v>0</v>
      </c>
      <c r="U79" s="24">
        <f t="shared" si="14"/>
        <v>0</v>
      </c>
      <c r="V79" s="24">
        <v>0</v>
      </c>
      <c r="W79" s="24">
        <v>0</v>
      </c>
      <c r="X79" s="24">
        <v>0</v>
      </c>
      <c r="Y79" s="24">
        <f t="shared" si="15"/>
        <v>0</v>
      </c>
      <c r="Z79" s="24">
        <f t="shared" si="16"/>
        <v>48.62</v>
      </c>
      <c r="AA79" s="52">
        <f t="shared" si="17"/>
        <v>99</v>
      </c>
      <c r="AB79" s="17"/>
    </row>
    <row r="80" spans="1:28" ht="14" customHeight="1">
      <c r="A80" s="23">
        <v>77</v>
      </c>
      <c r="B80" s="24" t="s">
        <v>152</v>
      </c>
      <c r="C80" s="31">
        <v>211123030111</v>
      </c>
      <c r="D80" s="24" t="s">
        <v>173</v>
      </c>
      <c r="E80" s="24">
        <v>5</v>
      </c>
      <c r="F80" s="24">
        <v>5</v>
      </c>
      <c r="G80" s="24">
        <v>0</v>
      </c>
      <c r="H80" s="24">
        <v>0</v>
      </c>
      <c r="I80" s="24">
        <v>0</v>
      </c>
      <c r="J80" s="24">
        <f t="shared" si="12"/>
        <v>10</v>
      </c>
      <c r="K80" s="24">
        <v>10</v>
      </c>
      <c r="L80" s="24">
        <v>32.86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f t="shared" si="13"/>
        <v>42.86</v>
      </c>
      <c r="S80" s="24">
        <v>0</v>
      </c>
      <c r="T80" s="24">
        <v>0</v>
      </c>
      <c r="U80" s="24">
        <f t="shared" si="14"/>
        <v>0</v>
      </c>
      <c r="V80" s="24">
        <v>0</v>
      </c>
      <c r="W80" s="24">
        <v>0</v>
      </c>
      <c r="X80" s="24">
        <v>0</v>
      </c>
      <c r="Y80" s="24">
        <f t="shared" si="15"/>
        <v>0</v>
      </c>
      <c r="Z80" s="24">
        <f t="shared" si="16"/>
        <v>52.86</v>
      </c>
      <c r="AA80" s="52">
        <f t="shared" si="17"/>
        <v>66</v>
      </c>
      <c r="AB80" s="17"/>
    </row>
    <row r="81" spans="1:28" ht="14" customHeight="1">
      <c r="A81" s="23">
        <v>78</v>
      </c>
      <c r="B81" s="24" t="s">
        <v>152</v>
      </c>
      <c r="C81" s="31">
        <v>211123030112</v>
      </c>
      <c r="D81" s="24" t="s">
        <v>174</v>
      </c>
      <c r="E81" s="24">
        <v>5</v>
      </c>
      <c r="F81" s="24">
        <v>5</v>
      </c>
      <c r="G81" s="24">
        <v>0</v>
      </c>
      <c r="H81" s="24">
        <v>0</v>
      </c>
      <c r="I81" s="24">
        <v>0</v>
      </c>
      <c r="J81" s="24">
        <f t="shared" si="12"/>
        <v>10</v>
      </c>
      <c r="K81" s="24">
        <v>10</v>
      </c>
      <c r="L81" s="24">
        <v>35.840000000000003</v>
      </c>
      <c r="M81" s="24">
        <v>0</v>
      </c>
      <c r="N81" s="24">
        <v>0</v>
      </c>
      <c r="O81" s="24">
        <v>0.75</v>
      </c>
      <c r="P81" s="24">
        <v>0</v>
      </c>
      <c r="Q81" s="24">
        <v>0</v>
      </c>
      <c r="R81" s="24">
        <f t="shared" si="13"/>
        <v>46.59</v>
      </c>
      <c r="S81" s="24">
        <v>0</v>
      </c>
      <c r="T81" s="24">
        <v>0</v>
      </c>
      <c r="U81" s="24">
        <f t="shared" si="14"/>
        <v>0</v>
      </c>
      <c r="V81" s="24">
        <v>0</v>
      </c>
      <c r="W81" s="24">
        <v>4.4999999999999998E-2</v>
      </c>
      <c r="X81" s="24">
        <v>0</v>
      </c>
      <c r="Y81" s="24">
        <f t="shared" si="15"/>
        <v>4.4999999999999998E-2</v>
      </c>
      <c r="Z81" s="24">
        <f t="shared" si="16"/>
        <v>56.634999999999998</v>
      </c>
      <c r="AA81" s="52">
        <f t="shared" si="17"/>
        <v>29</v>
      </c>
      <c r="AB81" s="17"/>
    </row>
    <row r="82" spans="1:28" ht="14" customHeight="1">
      <c r="A82" s="23">
        <v>79</v>
      </c>
      <c r="B82" s="24" t="s">
        <v>152</v>
      </c>
      <c r="C82" s="30" t="s">
        <v>175</v>
      </c>
      <c r="D82" s="24" t="s">
        <v>176</v>
      </c>
      <c r="E82" s="24">
        <v>5</v>
      </c>
      <c r="F82" s="24">
        <v>5</v>
      </c>
      <c r="G82" s="24">
        <v>0</v>
      </c>
      <c r="H82" s="24">
        <v>1</v>
      </c>
      <c r="I82" s="24">
        <v>0</v>
      </c>
      <c r="J82" s="24">
        <f t="shared" si="12"/>
        <v>11</v>
      </c>
      <c r="K82" s="24">
        <v>10</v>
      </c>
      <c r="L82" s="24">
        <v>29.06</v>
      </c>
      <c r="M82" s="24">
        <v>0</v>
      </c>
      <c r="N82" s="24">
        <v>0</v>
      </c>
      <c r="O82" s="24">
        <v>1.5</v>
      </c>
      <c r="P82" s="24">
        <v>0</v>
      </c>
      <c r="Q82" s="24">
        <v>0</v>
      </c>
      <c r="R82" s="24">
        <f t="shared" si="13"/>
        <v>40.56</v>
      </c>
      <c r="S82" s="24">
        <v>0</v>
      </c>
      <c r="T82" s="24">
        <v>0</v>
      </c>
      <c r="U82" s="24">
        <f t="shared" si="14"/>
        <v>0</v>
      </c>
      <c r="V82" s="24">
        <v>0</v>
      </c>
      <c r="W82" s="24">
        <v>0</v>
      </c>
      <c r="X82" s="24">
        <v>0</v>
      </c>
      <c r="Y82" s="24">
        <f t="shared" si="15"/>
        <v>0</v>
      </c>
      <c r="Z82" s="24">
        <f t="shared" si="16"/>
        <v>51.56</v>
      </c>
      <c r="AA82" s="52">
        <f t="shared" si="17"/>
        <v>82</v>
      </c>
      <c r="AB82" s="17"/>
    </row>
    <row r="83" spans="1:28" ht="14" customHeight="1">
      <c r="A83" s="23">
        <v>80</v>
      </c>
      <c r="B83" s="24" t="s">
        <v>152</v>
      </c>
      <c r="C83" s="31">
        <v>211123030114</v>
      </c>
      <c r="D83" s="24" t="s">
        <v>177</v>
      </c>
      <c r="E83" s="24">
        <v>5</v>
      </c>
      <c r="F83" s="24">
        <v>5</v>
      </c>
      <c r="G83" s="24">
        <v>0</v>
      </c>
      <c r="H83" s="24">
        <v>0</v>
      </c>
      <c r="I83" s="24">
        <v>0</v>
      </c>
      <c r="J83" s="24">
        <f t="shared" si="12"/>
        <v>10</v>
      </c>
      <c r="K83" s="24">
        <v>10</v>
      </c>
      <c r="L83" s="24">
        <v>32.14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f t="shared" si="13"/>
        <v>42.14</v>
      </c>
      <c r="S83" s="24">
        <v>0</v>
      </c>
      <c r="T83" s="24">
        <v>0</v>
      </c>
      <c r="U83" s="24">
        <f t="shared" si="14"/>
        <v>0</v>
      </c>
      <c r="V83" s="24">
        <v>0</v>
      </c>
      <c r="W83" s="24">
        <v>0.155</v>
      </c>
      <c r="X83" s="24">
        <v>0</v>
      </c>
      <c r="Y83" s="24">
        <f t="shared" si="15"/>
        <v>0.155</v>
      </c>
      <c r="Z83" s="24">
        <f t="shared" si="16"/>
        <v>52.295000000000002</v>
      </c>
      <c r="AA83" s="52">
        <f t="shared" si="17"/>
        <v>71</v>
      </c>
      <c r="AB83" s="17"/>
    </row>
    <row r="84" spans="1:28" ht="14" customHeight="1">
      <c r="A84" s="23">
        <v>81</v>
      </c>
      <c r="B84" s="24" t="s">
        <v>152</v>
      </c>
      <c r="C84" s="31">
        <v>211123030115</v>
      </c>
      <c r="D84" s="24" t="s">
        <v>178</v>
      </c>
      <c r="E84" s="24">
        <v>5</v>
      </c>
      <c r="F84" s="24">
        <v>5</v>
      </c>
      <c r="G84" s="24">
        <v>0</v>
      </c>
      <c r="H84" s="24">
        <v>0.25</v>
      </c>
      <c r="I84" s="24">
        <v>0</v>
      </c>
      <c r="J84" s="24">
        <f t="shared" si="12"/>
        <v>10.25</v>
      </c>
      <c r="K84" s="24">
        <v>10</v>
      </c>
      <c r="L84" s="24">
        <v>27.108000000000001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f t="shared" si="13"/>
        <v>37.107999999999997</v>
      </c>
      <c r="S84" s="24">
        <v>0</v>
      </c>
      <c r="T84" s="24">
        <v>0</v>
      </c>
      <c r="U84" s="24">
        <f t="shared" si="14"/>
        <v>0</v>
      </c>
      <c r="V84" s="24">
        <v>0</v>
      </c>
      <c r="W84" s="24">
        <v>0</v>
      </c>
      <c r="X84" s="24">
        <v>0</v>
      </c>
      <c r="Y84" s="24">
        <f t="shared" si="15"/>
        <v>0</v>
      </c>
      <c r="Z84" s="24">
        <f t="shared" si="16"/>
        <v>47.357999999999997</v>
      </c>
      <c r="AA84" s="52">
        <f t="shared" si="17"/>
        <v>108</v>
      </c>
      <c r="AB84" s="17"/>
    </row>
    <row r="85" spans="1:28" ht="14" customHeight="1">
      <c r="A85" s="23">
        <v>82</v>
      </c>
      <c r="B85" s="24" t="s">
        <v>152</v>
      </c>
      <c r="C85" s="31">
        <v>211123030116</v>
      </c>
      <c r="D85" s="24" t="s">
        <v>179</v>
      </c>
      <c r="E85" s="24">
        <v>5</v>
      </c>
      <c r="F85" s="24">
        <v>5</v>
      </c>
      <c r="G85" s="24">
        <v>0</v>
      </c>
      <c r="H85" s="24">
        <v>0</v>
      </c>
      <c r="I85" s="24">
        <v>0</v>
      </c>
      <c r="J85" s="24">
        <f t="shared" si="12"/>
        <v>10</v>
      </c>
      <c r="K85" s="24">
        <v>10</v>
      </c>
      <c r="L85" s="24">
        <v>33.450000000000003</v>
      </c>
      <c r="M85" s="24">
        <v>0</v>
      </c>
      <c r="N85" s="24">
        <v>0</v>
      </c>
      <c r="O85" s="24">
        <v>0</v>
      </c>
      <c r="P85" s="24">
        <v>8</v>
      </c>
      <c r="Q85" s="24">
        <v>0</v>
      </c>
      <c r="R85" s="24">
        <f t="shared" si="13"/>
        <v>51.45</v>
      </c>
      <c r="S85" s="24">
        <v>0</v>
      </c>
      <c r="T85" s="24">
        <v>0</v>
      </c>
      <c r="U85" s="24">
        <f t="shared" si="14"/>
        <v>0</v>
      </c>
      <c r="V85" s="24">
        <v>0</v>
      </c>
      <c r="W85" s="24">
        <v>0</v>
      </c>
      <c r="X85" s="24">
        <v>0</v>
      </c>
      <c r="Y85" s="24">
        <f t="shared" si="15"/>
        <v>0</v>
      </c>
      <c r="Z85" s="24">
        <f t="shared" si="16"/>
        <v>61.45</v>
      </c>
      <c r="AA85" s="52">
        <f t="shared" si="17"/>
        <v>4</v>
      </c>
      <c r="AB85" s="17"/>
    </row>
    <row r="86" spans="1:28" ht="14" customHeight="1">
      <c r="A86" s="23">
        <v>83</v>
      </c>
      <c r="B86" s="24" t="s">
        <v>152</v>
      </c>
      <c r="C86" s="31">
        <v>211123030117</v>
      </c>
      <c r="D86" s="24" t="s">
        <v>180</v>
      </c>
      <c r="E86" s="24">
        <v>5</v>
      </c>
      <c r="F86" s="24">
        <v>5</v>
      </c>
      <c r="G86" s="24">
        <v>0</v>
      </c>
      <c r="H86" s="24">
        <v>0</v>
      </c>
      <c r="I86" s="24">
        <v>0</v>
      </c>
      <c r="J86" s="24">
        <f t="shared" si="12"/>
        <v>10</v>
      </c>
      <c r="K86" s="24">
        <v>10</v>
      </c>
      <c r="L86" s="24">
        <v>27.4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f t="shared" si="13"/>
        <v>37.4</v>
      </c>
      <c r="S86" s="24">
        <v>0</v>
      </c>
      <c r="T86" s="24">
        <v>0</v>
      </c>
      <c r="U86" s="24">
        <f t="shared" si="14"/>
        <v>0</v>
      </c>
      <c r="V86" s="24">
        <v>0</v>
      </c>
      <c r="W86" s="24">
        <v>0</v>
      </c>
      <c r="X86" s="24">
        <v>0</v>
      </c>
      <c r="Y86" s="24">
        <f t="shared" si="15"/>
        <v>0</v>
      </c>
      <c r="Z86" s="24">
        <f t="shared" si="16"/>
        <v>47.4</v>
      </c>
      <c r="AA86" s="52">
        <f t="shared" si="17"/>
        <v>107</v>
      </c>
      <c r="AB86" s="17"/>
    </row>
    <row r="87" spans="1:28" ht="14" customHeight="1">
      <c r="A87" s="23">
        <v>84</v>
      </c>
      <c r="B87" s="24" t="s">
        <v>152</v>
      </c>
      <c r="C87" s="31">
        <v>211123030118</v>
      </c>
      <c r="D87" s="24" t="s">
        <v>181</v>
      </c>
      <c r="E87" s="24">
        <v>5</v>
      </c>
      <c r="F87" s="24">
        <v>5</v>
      </c>
      <c r="G87" s="24">
        <v>4</v>
      </c>
      <c r="H87" s="24">
        <v>0</v>
      </c>
      <c r="I87" s="24">
        <v>0</v>
      </c>
      <c r="J87" s="24">
        <f t="shared" si="12"/>
        <v>14</v>
      </c>
      <c r="K87" s="24">
        <v>10</v>
      </c>
      <c r="L87" s="24">
        <v>30.82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f t="shared" si="13"/>
        <v>40.82</v>
      </c>
      <c r="S87" s="24">
        <v>0</v>
      </c>
      <c r="T87" s="24">
        <v>0</v>
      </c>
      <c r="U87" s="24">
        <f t="shared" si="14"/>
        <v>0</v>
      </c>
      <c r="V87" s="24">
        <v>0</v>
      </c>
      <c r="W87" s="24">
        <v>0</v>
      </c>
      <c r="X87" s="24">
        <v>0</v>
      </c>
      <c r="Y87" s="24">
        <f t="shared" si="15"/>
        <v>0</v>
      </c>
      <c r="Z87" s="24">
        <f t="shared" si="16"/>
        <v>54.82</v>
      </c>
      <c r="AA87" s="52">
        <f t="shared" si="17"/>
        <v>44</v>
      </c>
      <c r="AB87" s="17"/>
    </row>
    <row r="88" spans="1:28" ht="14" customHeight="1">
      <c r="A88" s="23">
        <v>85</v>
      </c>
      <c r="B88" s="24" t="s">
        <v>152</v>
      </c>
      <c r="C88" s="31">
        <v>211123030119</v>
      </c>
      <c r="D88" s="24" t="s">
        <v>182</v>
      </c>
      <c r="E88" s="24">
        <v>5</v>
      </c>
      <c r="F88" s="24">
        <v>5</v>
      </c>
      <c r="G88" s="24">
        <v>0</v>
      </c>
      <c r="H88" s="24">
        <v>0</v>
      </c>
      <c r="I88" s="24">
        <v>0</v>
      </c>
      <c r="J88" s="24">
        <f t="shared" si="12"/>
        <v>10</v>
      </c>
      <c r="K88" s="24">
        <v>10</v>
      </c>
      <c r="L88" s="24">
        <v>31.61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f t="shared" si="13"/>
        <v>41.61</v>
      </c>
      <c r="S88" s="24">
        <v>0</v>
      </c>
      <c r="T88" s="24">
        <v>0</v>
      </c>
      <c r="U88" s="24">
        <f t="shared" si="14"/>
        <v>0</v>
      </c>
      <c r="V88" s="24">
        <v>0</v>
      </c>
      <c r="W88" s="24">
        <v>2.23</v>
      </c>
      <c r="X88" s="24">
        <v>0</v>
      </c>
      <c r="Y88" s="24">
        <f t="shared" si="15"/>
        <v>2.23</v>
      </c>
      <c r="Z88" s="24">
        <f t="shared" si="16"/>
        <v>53.84</v>
      </c>
      <c r="AA88" s="52">
        <f t="shared" si="17"/>
        <v>57</v>
      </c>
      <c r="AB88" s="17"/>
    </row>
    <row r="89" spans="1:28" ht="14" customHeight="1">
      <c r="A89" s="23">
        <v>87</v>
      </c>
      <c r="B89" s="24" t="s">
        <v>152</v>
      </c>
      <c r="C89" s="30" t="s">
        <v>183</v>
      </c>
      <c r="D89" s="24" t="s">
        <v>184</v>
      </c>
      <c r="E89" s="24">
        <v>5</v>
      </c>
      <c r="F89" s="24">
        <v>5</v>
      </c>
      <c r="G89" s="24">
        <v>0</v>
      </c>
      <c r="H89" s="24">
        <v>0</v>
      </c>
      <c r="I89" s="24">
        <v>0</v>
      </c>
      <c r="J89" s="24">
        <f t="shared" si="12"/>
        <v>10</v>
      </c>
      <c r="K89" s="24">
        <v>10</v>
      </c>
      <c r="L89" s="24">
        <v>31.03</v>
      </c>
      <c r="M89" s="24">
        <v>0.5</v>
      </c>
      <c r="N89" s="24">
        <v>0</v>
      </c>
      <c r="O89" s="24">
        <v>0.75</v>
      </c>
      <c r="P89" s="24">
        <v>0</v>
      </c>
      <c r="Q89" s="24">
        <v>0</v>
      </c>
      <c r="R89" s="24">
        <f t="shared" si="13"/>
        <v>42.28</v>
      </c>
      <c r="S89" s="24">
        <v>0</v>
      </c>
      <c r="T89" s="24">
        <v>0</v>
      </c>
      <c r="U89" s="24">
        <f t="shared" si="14"/>
        <v>0</v>
      </c>
      <c r="V89" s="24">
        <v>0</v>
      </c>
      <c r="W89" s="24">
        <v>0</v>
      </c>
      <c r="X89" s="24">
        <v>0</v>
      </c>
      <c r="Y89" s="24">
        <f t="shared" si="15"/>
        <v>0</v>
      </c>
      <c r="Z89" s="24">
        <f t="shared" si="16"/>
        <v>52.28</v>
      </c>
      <c r="AA89" s="52">
        <f t="shared" si="17"/>
        <v>72</v>
      </c>
      <c r="AB89" s="17"/>
    </row>
    <row r="90" spans="1:28" ht="14" customHeight="1">
      <c r="A90" s="23">
        <v>88</v>
      </c>
      <c r="B90" s="24" t="s">
        <v>152</v>
      </c>
      <c r="C90" s="30" t="s">
        <v>185</v>
      </c>
      <c r="D90" s="24" t="s">
        <v>186</v>
      </c>
      <c r="E90" s="24">
        <v>5</v>
      </c>
      <c r="F90" s="24">
        <v>5</v>
      </c>
      <c r="G90" s="24">
        <v>0</v>
      </c>
      <c r="H90" s="24">
        <v>0</v>
      </c>
      <c r="I90" s="24">
        <v>0</v>
      </c>
      <c r="J90" s="24">
        <f t="shared" si="12"/>
        <v>10</v>
      </c>
      <c r="K90" s="24">
        <v>10</v>
      </c>
      <c r="L90" s="24">
        <v>28.47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f t="shared" si="13"/>
        <v>38.47</v>
      </c>
      <c r="S90" s="24">
        <v>0.5</v>
      </c>
      <c r="T90" s="24">
        <v>0</v>
      </c>
      <c r="U90" s="24">
        <f t="shared" si="14"/>
        <v>0.5</v>
      </c>
      <c r="V90" s="24">
        <v>0</v>
      </c>
      <c r="W90" s="24">
        <v>0</v>
      </c>
      <c r="X90" s="24">
        <v>0</v>
      </c>
      <c r="Y90" s="24">
        <f t="shared" si="15"/>
        <v>0</v>
      </c>
      <c r="Z90" s="24">
        <f t="shared" si="16"/>
        <v>48.97</v>
      </c>
      <c r="AA90" s="52">
        <f t="shared" si="17"/>
        <v>95</v>
      </c>
      <c r="AB90" s="17"/>
    </row>
    <row r="91" spans="1:28" ht="14" customHeight="1">
      <c r="A91" s="23">
        <v>89</v>
      </c>
      <c r="B91" s="24" t="s">
        <v>152</v>
      </c>
      <c r="C91" s="31">
        <v>211123030123</v>
      </c>
      <c r="D91" s="24" t="s">
        <v>187</v>
      </c>
      <c r="E91" s="24">
        <v>5</v>
      </c>
      <c r="F91" s="24">
        <v>5</v>
      </c>
      <c r="G91" s="24">
        <v>1.5</v>
      </c>
      <c r="H91" s="24">
        <v>0</v>
      </c>
      <c r="I91" s="24">
        <v>0</v>
      </c>
      <c r="J91" s="24">
        <f t="shared" si="12"/>
        <v>11.5</v>
      </c>
      <c r="K91" s="24">
        <v>10</v>
      </c>
      <c r="L91" s="24">
        <v>33.375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f t="shared" si="13"/>
        <v>43.375</v>
      </c>
      <c r="S91" s="24">
        <v>0</v>
      </c>
      <c r="T91" s="24">
        <v>0</v>
      </c>
      <c r="U91" s="24">
        <f t="shared" si="14"/>
        <v>0</v>
      </c>
      <c r="V91" s="24">
        <v>0</v>
      </c>
      <c r="W91" s="24">
        <v>5.5E-2</v>
      </c>
      <c r="X91" s="24">
        <v>0</v>
      </c>
      <c r="Y91" s="24">
        <f t="shared" si="15"/>
        <v>5.5E-2</v>
      </c>
      <c r="Z91" s="24">
        <f t="shared" si="16"/>
        <v>54.93</v>
      </c>
      <c r="AA91" s="52">
        <f t="shared" si="17"/>
        <v>42</v>
      </c>
      <c r="AB91" s="17"/>
    </row>
    <row r="92" spans="1:28" ht="14" customHeight="1">
      <c r="A92" s="23">
        <v>90</v>
      </c>
      <c r="B92" s="24" t="s">
        <v>152</v>
      </c>
      <c r="C92" s="31">
        <v>211123030124</v>
      </c>
      <c r="D92" s="24" t="s">
        <v>188</v>
      </c>
      <c r="E92" s="24">
        <v>5</v>
      </c>
      <c r="F92" s="24">
        <v>5</v>
      </c>
      <c r="G92" s="24">
        <v>0</v>
      </c>
      <c r="H92" s="24">
        <v>0</v>
      </c>
      <c r="I92" s="24">
        <v>0</v>
      </c>
      <c r="J92" s="24">
        <f t="shared" si="12"/>
        <v>10</v>
      </c>
      <c r="K92" s="24">
        <v>10</v>
      </c>
      <c r="L92" s="24">
        <v>32.15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f t="shared" si="13"/>
        <v>42.15</v>
      </c>
      <c r="S92" s="24">
        <v>1</v>
      </c>
      <c r="T92" s="24">
        <v>0</v>
      </c>
      <c r="U92" s="24">
        <f t="shared" si="14"/>
        <v>1</v>
      </c>
      <c r="V92" s="24">
        <v>0</v>
      </c>
      <c r="W92" s="24">
        <v>0</v>
      </c>
      <c r="X92" s="24">
        <v>0</v>
      </c>
      <c r="Y92" s="24">
        <f t="shared" si="15"/>
        <v>0</v>
      </c>
      <c r="Z92" s="24">
        <f t="shared" si="16"/>
        <v>53.15</v>
      </c>
      <c r="AA92" s="52">
        <f t="shared" si="17"/>
        <v>62</v>
      </c>
      <c r="AB92" s="17"/>
    </row>
    <row r="93" spans="1:28" ht="14" customHeight="1">
      <c r="A93" s="23">
        <v>86</v>
      </c>
      <c r="B93" s="24" t="s">
        <v>189</v>
      </c>
      <c r="C93" s="25">
        <v>211123030120</v>
      </c>
      <c r="D93" s="24" t="s">
        <v>190</v>
      </c>
      <c r="E93" s="24">
        <v>5</v>
      </c>
      <c r="F93" s="24">
        <v>5</v>
      </c>
      <c r="G93" s="24">
        <v>0</v>
      </c>
      <c r="H93" s="24">
        <v>0</v>
      </c>
      <c r="I93" s="24">
        <v>0</v>
      </c>
      <c r="J93" s="24">
        <f t="shared" si="12"/>
        <v>10</v>
      </c>
      <c r="K93" s="24">
        <v>10</v>
      </c>
      <c r="L93" s="24">
        <v>29.94</v>
      </c>
      <c r="M93" s="24">
        <v>0</v>
      </c>
      <c r="N93" s="24">
        <v>0</v>
      </c>
      <c r="O93" s="24">
        <v>10.5</v>
      </c>
      <c r="P93" s="24">
        <v>0</v>
      </c>
      <c r="Q93" s="24">
        <v>0</v>
      </c>
      <c r="R93" s="24">
        <f t="shared" si="13"/>
        <v>50.44</v>
      </c>
      <c r="S93" s="24">
        <v>0</v>
      </c>
      <c r="T93" s="24">
        <v>0</v>
      </c>
      <c r="U93" s="24">
        <f t="shared" si="14"/>
        <v>0</v>
      </c>
      <c r="V93" s="24">
        <v>0</v>
      </c>
      <c r="W93" s="24">
        <v>0</v>
      </c>
      <c r="X93" s="24">
        <v>0</v>
      </c>
      <c r="Y93" s="24">
        <f t="shared" si="15"/>
        <v>0</v>
      </c>
      <c r="Z93" s="24">
        <f t="shared" si="16"/>
        <v>60.44</v>
      </c>
      <c r="AA93" s="52">
        <f t="shared" si="17"/>
        <v>8</v>
      </c>
      <c r="AB93" s="17"/>
    </row>
    <row r="94" spans="1:28" ht="14" customHeight="1">
      <c r="A94" s="23">
        <v>91</v>
      </c>
      <c r="B94" s="24" t="s">
        <v>189</v>
      </c>
      <c r="C94" s="25">
        <v>211123030125</v>
      </c>
      <c r="D94" s="24" t="s">
        <v>191</v>
      </c>
      <c r="E94" s="24">
        <v>5</v>
      </c>
      <c r="F94" s="24">
        <v>5</v>
      </c>
      <c r="G94" s="24">
        <v>0</v>
      </c>
      <c r="H94" s="24">
        <v>0</v>
      </c>
      <c r="I94" s="24">
        <v>0</v>
      </c>
      <c r="J94" s="24">
        <f t="shared" si="12"/>
        <v>10</v>
      </c>
      <c r="K94" s="24">
        <v>10</v>
      </c>
      <c r="L94" s="24">
        <v>35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f t="shared" si="13"/>
        <v>45</v>
      </c>
      <c r="S94" s="24">
        <v>0</v>
      </c>
      <c r="T94" s="24">
        <v>0</v>
      </c>
      <c r="U94" s="24">
        <f t="shared" si="14"/>
        <v>0</v>
      </c>
      <c r="V94" s="24">
        <v>0</v>
      </c>
      <c r="W94" s="24">
        <v>0</v>
      </c>
      <c r="X94" s="24">
        <v>0</v>
      </c>
      <c r="Y94" s="24">
        <f t="shared" si="15"/>
        <v>0</v>
      </c>
      <c r="Z94" s="24">
        <f t="shared" si="16"/>
        <v>55</v>
      </c>
      <c r="AA94" s="52">
        <f t="shared" si="17"/>
        <v>40</v>
      </c>
      <c r="AB94" s="17"/>
    </row>
    <row r="95" spans="1:28" ht="14" customHeight="1">
      <c r="A95" s="23">
        <v>92</v>
      </c>
      <c r="B95" s="24" t="s">
        <v>189</v>
      </c>
      <c r="C95" s="25">
        <v>211123030126</v>
      </c>
      <c r="D95" s="24" t="s">
        <v>192</v>
      </c>
      <c r="E95" s="24">
        <v>5</v>
      </c>
      <c r="F95" s="24">
        <v>5</v>
      </c>
      <c r="G95" s="24">
        <v>0</v>
      </c>
      <c r="H95" s="24">
        <v>0</v>
      </c>
      <c r="I95" s="24">
        <v>0</v>
      </c>
      <c r="J95" s="24">
        <f t="shared" si="12"/>
        <v>10</v>
      </c>
      <c r="K95" s="24">
        <v>10</v>
      </c>
      <c r="L95" s="24">
        <v>29.46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f t="shared" si="13"/>
        <v>39.46</v>
      </c>
      <c r="S95" s="24">
        <v>0</v>
      </c>
      <c r="T95" s="24">
        <v>0</v>
      </c>
      <c r="U95" s="24">
        <f t="shared" si="14"/>
        <v>0</v>
      </c>
      <c r="V95" s="24">
        <v>0</v>
      </c>
      <c r="W95" s="24">
        <v>0</v>
      </c>
      <c r="X95" s="24">
        <v>0</v>
      </c>
      <c r="Y95" s="24">
        <f t="shared" si="15"/>
        <v>0</v>
      </c>
      <c r="Z95" s="24">
        <f t="shared" si="16"/>
        <v>49.46</v>
      </c>
      <c r="AA95" s="52">
        <f t="shared" si="17"/>
        <v>92</v>
      </c>
      <c r="AB95" s="17"/>
    </row>
    <row r="96" spans="1:28" ht="14" customHeight="1">
      <c r="A96" s="23">
        <v>93</v>
      </c>
      <c r="B96" s="24" t="s">
        <v>189</v>
      </c>
      <c r="C96" s="25">
        <v>211123030127</v>
      </c>
      <c r="D96" s="24" t="s">
        <v>193</v>
      </c>
      <c r="E96" s="24">
        <v>5</v>
      </c>
      <c r="F96" s="24">
        <v>5</v>
      </c>
      <c r="G96" s="24">
        <v>0</v>
      </c>
      <c r="H96" s="24">
        <v>0</v>
      </c>
      <c r="I96" s="24">
        <v>0</v>
      </c>
      <c r="J96" s="24">
        <f t="shared" si="12"/>
        <v>10</v>
      </c>
      <c r="K96" s="24">
        <v>10</v>
      </c>
      <c r="L96" s="24">
        <v>27.54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f t="shared" si="13"/>
        <v>37.54</v>
      </c>
      <c r="S96" s="24">
        <v>0</v>
      </c>
      <c r="T96" s="24">
        <v>0</v>
      </c>
      <c r="U96" s="24">
        <f t="shared" si="14"/>
        <v>0</v>
      </c>
      <c r="V96" s="24">
        <v>0</v>
      </c>
      <c r="W96" s="24">
        <v>0</v>
      </c>
      <c r="X96" s="24">
        <v>0</v>
      </c>
      <c r="Y96" s="24">
        <f t="shared" si="15"/>
        <v>0</v>
      </c>
      <c r="Z96" s="24">
        <f t="shared" si="16"/>
        <v>47.54</v>
      </c>
      <c r="AA96" s="52">
        <f t="shared" si="17"/>
        <v>105</v>
      </c>
      <c r="AB96" s="17"/>
    </row>
    <row r="97" spans="1:28" ht="14" customHeight="1">
      <c r="A97" s="23">
        <v>94</v>
      </c>
      <c r="B97" s="24" t="s">
        <v>189</v>
      </c>
      <c r="C97" s="25">
        <v>211123030128</v>
      </c>
      <c r="D97" s="24" t="s">
        <v>194</v>
      </c>
      <c r="E97" s="24">
        <v>5</v>
      </c>
      <c r="F97" s="24">
        <v>5</v>
      </c>
      <c r="G97" s="24">
        <v>0</v>
      </c>
      <c r="H97" s="24">
        <v>0</v>
      </c>
      <c r="I97" s="24">
        <v>0</v>
      </c>
      <c r="J97" s="24">
        <f t="shared" si="12"/>
        <v>10</v>
      </c>
      <c r="K97" s="24">
        <v>10</v>
      </c>
      <c r="L97" s="24">
        <v>26.92</v>
      </c>
      <c r="M97" s="24">
        <v>0</v>
      </c>
      <c r="N97" s="24">
        <v>4.8</v>
      </c>
      <c r="O97" s="24">
        <v>1.5</v>
      </c>
      <c r="P97" s="24">
        <v>0</v>
      </c>
      <c r="Q97" s="24">
        <v>0</v>
      </c>
      <c r="R97" s="24">
        <f t="shared" si="13"/>
        <v>43.22</v>
      </c>
      <c r="S97" s="24">
        <v>0</v>
      </c>
      <c r="T97" s="24">
        <v>0</v>
      </c>
      <c r="U97" s="24">
        <f t="shared" si="14"/>
        <v>0</v>
      </c>
      <c r="V97" s="24">
        <v>0</v>
      </c>
      <c r="W97" s="24">
        <v>0</v>
      </c>
      <c r="X97" s="24">
        <v>0</v>
      </c>
      <c r="Y97" s="24">
        <f t="shared" si="15"/>
        <v>0</v>
      </c>
      <c r="Z97" s="24">
        <f t="shared" si="16"/>
        <v>53.22</v>
      </c>
      <c r="AA97" s="52">
        <f t="shared" si="17"/>
        <v>61</v>
      </c>
      <c r="AB97" s="17"/>
    </row>
    <row r="98" spans="1:28" ht="14" customHeight="1">
      <c r="A98" s="23">
        <v>95</v>
      </c>
      <c r="B98" s="24" t="s">
        <v>189</v>
      </c>
      <c r="C98" s="25">
        <v>211123030129</v>
      </c>
      <c r="D98" s="24" t="s">
        <v>195</v>
      </c>
      <c r="E98" s="24">
        <v>5</v>
      </c>
      <c r="F98" s="24">
        <v>5</v>
      </c>
      <c r="G98" s="24">
        <v>3.5</v>
      </c>
      <c r="H98" s="24">
        <v>0</v>
      </c>
      <c r="I98" s="24">
        <v>0</v>
      </c>
      <c r="J98" s="24">
        <f t="shared" si="12"/>
        <v>13.5</v>
      </c>
      <c r="K98" s="24">
        <v>10</v>
      </c>
      <c r="L98" s="24">
        <v>36.92</v>
      </c>
      <c r="M98" s="24">
        <v>0</v>
      </c>
      <c r="N98" s="24">
        <v>3</v>
      </c>
      <c r="O98" s="24">
        <v>0</v>
      </c>
      <c r="P98" s="24">
        <v>0</v>
      </c>
      <c r="Q98" s="24">
        <v>0</v>
      </c>
      <c r="R98" s="24">
        <f t="shared" si="13"/>
        <v>49.92</v>
      </c>
      <c r="S98" s="24">
        <v>0</v>
      </c>
      <c r="T98" s="24">
        <v>0</v>
      </c>
      <c r="U98" s="24">
        <f t="shared" si="14"/>
        <v>0</v>
      </c>
      <c r="V98" s="24">
        <v>0</v>
      </c>
      <c r="W98" s="24">
        <v>0</v>
      </c>
      <c r="X98" s="24">
        <v>0</v>
      </c>
      <c r="Y98" s="24">
        <f t="shared" si="15"/>
        <v>0</v>
      </c>
      <c r="Z98" s="24">
        <f t="shared" si="16"/>
        <v>63.42</v>
      </c>
      <c r="AA98" s="52">
        <f t="shared" si="17"/>
        <v>2</v>
      </c>
      <c r="AB98" s="17"/>
    </row>
    <row r="99" spans="1:28" ht="14" customHeight="1">
      <c r="A99" s="23">
        <v>96</v>
      </c>
      <c r="B99" s="24" t="s">
        <v>189</v>
      </c>
      <c r="C99" s="25">
        <v>211123030130</v>
      </c>
      <c r="D99" s="24" t="s">
        <v>196</v>
      </c>
      <c r="E99" s="24">
        <v>5</v>
      </c>
      <c r="F99" s="24">
        <v>5</v>
      </c>
      <c r="G99" s="24">
        <v>0</v>
      </c>
      <c r="H99" s="24">
        <v>0</v>
      </c>
      <c r="I99" s="24">
        <v>0</v>
      </c>
      <c r="J99" s="24">
        <f t="shared" si="12"/>
        <v>10</v>
      </c>
      <c r="K99" s="24">
        <v>10</v>
      </c>
      <c r="L99" s="24">
        <v>29.65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f t="shared" si="13"/>
        <v>39.65</v>
      </c>
      <c r="S99" s="24">
        <v>0</v>
      </c>
      <c r="T99" s="24">
        <v>0</v>
      </c>
      <c r="U99" s="24">
        <f t="shared" si="14"/>
        <v>0</v>
      </c>
      <c r="V99" s="24">
        <v>0</v>
      </c>
      <c r="W99" s="24">
        <v>0</v>
      </c>
      <c r="X99" s="24">
        <v>0</v>
      </c>
      <c r="Y99" s="24">
        <f t="shared" si="15"/>
        <v>0</v>
      </c>
      <c r="Z99" s="24">
        <f t="shared" si="16"/>
        <v>49.65</v>
      </c>
      <c r="AA99" s="52">
        <f t="shared" si="17"/>
        <v>89</v>
      </c>
      <c r="AB99" s="17"/>
    </row>
    <row r="100" spans="1:28" ht="14" customHeight="1">
      <c r="A100" s="23">
        <v>97</v>
      </c>
      <c r="B100" s="24" t="s">
        <v>189</v>
      </c>
      <c r="C100" s="25">
        <v>211123030131</v>
      </c>
      <c r="D100" s="24" t="s">
        <v>197</v>
      </c>
      <c r="E100" s="24">
        <v>5</v>
      </c>
      <c r="F100" s="24">
        <v>5</v>
      </c>
      <c r="G100" s="24">
        <v>0</v>
      </c>
      <c r="H100" s="24">
        <v>0</v>
      </c>
      <c r="I100" s="24">
        <v>0</v>
      </c>
      <c r="J100" s="24">
        <f t="shared" ref="J100:J120" si="18">SUM(E100:H100)-I100</f>
        <v>10</v>
      </c>
      <c r="K100" s="24">
        <v>10</v>
      </c>
      <c r="L100" s="24">
        <v>29.58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f t="shared" ref="R100:R120" si="19">SUM(K100:P100)-Q100</f>
        <v>39.58</v>
      </c>
      <c r="S100" s="24">
        <v>0</v>
      </c>
      <c r="T100" s="24">
        <v>0</v>
      </c>
      <c r="U100" s="24">
        <f t="shared" ref="U100:U120" si="20">S100-T100</f>
        <v>0</v>
      </c>
      <c r="V100" s="24">
        <v>0</v>
      </c>
      <c r="W100" s="24">
        <v>0</v>
      </c>
      <c r="X100" s="24">
        <v>0</v>
      </c>
      <c r="Y100" s="24">
        <f t="shared" ref="Y100:Y120" si="21">W100-X100</f>
        <v>0</v>
      </c>
      <c r="Z100" s="24">
        <f t="shared" ref="Z100:Z120" si="22">J100+R100+U100+V100+Y100</f>
        <v>49.58</v>
      </c>
      <c r="AA100" s="52">
        <f t="shared" ref="AA100:AA120" si="23">RANK(Z100,Z$4:Z$120)</f>
        <v>90</v>
      </c>
      <c r="AB100" s="17"/>
    </row>
    <row r="101" spans="1:28" ht="14" customHeight="1">
      <c r="A101" s="23">
        <v>98</v>
      </c>
      <c r="B101" s="24" t="s">
        <v>189</v>
      </c>
      <c r="C101" s="25">
        <v>211123030132</v>
      </c>
      <c r="D101" s="24" t="s">
        <v>198</v>
      </c>
      <c r="E101" s="24">
        <v>5</v>
      </c>
      <c r="F101" s="24">
        <v>5</v>
      </c>
      <c r="G101" s="24">
        <v>0</v>
      </c>
      <c r="H101" s="24">
        <v>0</v>
      </c>
      <c r="I101" s="24">
        <v>0</v>
      </c>
      <c r="J101" s="24">
        <f t="shared" si="18"/>
        <v>10</v>
      </c>
      <c r="K101" s="24">
        <v>10</v>
      </c>
      <c r="L101" s="24">
        <v>32.299999999999997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f t="shared" si="19"/>
        <v>42.3</v>
      </c>
      <c r="S101" s="24">
        <v>0</v>
      </c>
      <c r="T101" s="24">
        <v>0</v>
      </c>
      <c r="U101" s="24">
        <f t="shared" si="20"/>
        <v>0</v>
      </c>
      <c r="V101" s="24">
        <v>0</v>
      </c>
      <c r="W101" s="24">
        <v>0</v>
      </c>
      <c r="X101" s="24">
        <v>0</v>
      </c>
      <c r="Y101" s="24">
        <f t="shared" si="21"/>
        <v>0</v>
      </c>
      <c r="Z101" s="24">
        <f t="shared" si="22"/>
        <v>52.3</v>
      </c>
      <c r="AA101" s="52">
        <f t="shared" si="23"/>
        <v>70</v>
      </c>
      <c r="AB101" s="17"/>
    </row>
    <row r="102" spans="1:28" ht="14" customHeight="1">
      <c r="A102" s="23">
        <v>99</v>
      </c>
      <c r="B102" s="24" t="s">
        <v>189</v>
      </c>
      <c r="C102" s="25">
        <v>211123030133</v>
      </c>
      <c r="D102" s="24" t="s">
        <v>199</v>
      </c>
      <c r="E102" s="24">
        <v>5</v>
      </c>
      <c r="F102" s="24">
        <v>5</v>
      </c>
      <c r="G102" s="24">
        <v>0</v>
      </c>
      <c r="H102" s="24">
        <v>0</v>
      </c>
      <c r="I102" s="24">
        <v>0</v>
      </c>
      <c r="J102" s="24">
        <f t="shared" si="18"/>
        <v>10</v>
      </c>
      <c r="K102" s="24">
        <v>10</v>
      </c>
      <c r="L102" s="24">
        <v>24.169</v>
      </c>
      <c r="M102" s="24">
        <v>0</v>
      </c>
      <c r="N102" s="24">
        <v>0</v>
      </c>
      <c r="O102" s="24">
        <v>0</v>
      </c>
      <c r="P102" s="24">
        <v>0</v>
      </c>
      <c r="Q102" s="24">
        <v>5</v>
      </c>
      <c r="R102" s="24">
        <f t="shared" si="19"/>
        <v>29.169</v>
      </c>
      <c r="S102" s="24">
        <v>0</v>
      </c>
      <c r="T102" s="24">
        <v>0</v>
      </c>
      <c r="U102" s="24">
        <f t="shared" si="20"/>
        <v>0</v>
      </c>
      <c r="V102" s="24">
        <v>0</v>
      </c>
      <c r="W102" s="24">
        <v>0</v>
      </c>
      <c r="X102" s="24">
        <v>0</v>
      </c>
      <c r="Y102" s="24">
        <f t="shared" si="21"/>
        <v>0</v>
      </c>
      <c r="Z102" s="24">
        <f t="shared" si="22"/>
        <v>39.168999999999997</v>
      </c>
      <c r="AA102" s="52">
        <f t="shared" si="23"/>
        <v>117</v>
      </c>
      <c r="AB102" s="17"/>
    </row>
    <row r="103" spans="1:28" ht="14" customHeight="1">
      <c r="A103" s="23">
        <v>100</v>
      </c>
      <c r="B103" s="24" t="s">
        <v>189</v>
      </c>
      <c r="C103" s="25">
        <v>211123030134</v>
      </c>
      <c r="D103" s="24" t="s">
        <v>200</v>
      </c>
      <c r="E103" s="24">
        <v>5</v>
      </c>
      <c r="F103" s="24">
        <v>5</v>
      </c>
      <c r="G103" s="24">
        <v>0</v>
      </c>
      <c r="H103" s="24">
        <v>0</v>
      </c>
      <c r="I103" s="24">
        <v>0</v>
      </c>
      <c r="J103" s="24">
        <f t="shared" si="18"/>
        <v>10</v>
      </c>
      <c r="K103" s="24">
        <v>9.6</v>
      </c>
      <c r="L103" s="24">
        <v>25.08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f t="shared" si="19"/>
        <v>34.68</v>
      </c>
      <c r="S103" s="24">
        <v>0</v>
      </c>
      <c r="T103" s="24">
        <v>0</v>
      </c>
      <c r="U103" s="24">
        <f t="shared" si="20"/>
        <v>0</v>
      </c>
      <c r="V103" s="24">
        <v>0</v>
      </c>
      <c r="W103" s="24">
        <v>6.5000000000000002E-2</v>
      </c>
      <c r="X103" s="24">
        <v>0</v>
      </c>
      <c r="Y103" s="24">
        <f t="shared" si="21"/>
        <v>6.5000000000000002E-2</v>
      </c>
      <c r="Z103" s="24">
        <f t="shared" si="22"/>
        <v>44.744999999999997</v>
      </c>
      <c r="AA103" s="52">
        <f t="shared" si="23"/>
        <v>114</v>
      </c>
      <c r="AB103" s="17"/>
    </row>
    <row r="104" spans="1:28" ht="14" customHeight="1">
      <c r="A104" s="23">
        <v>101</v>
      </c>
      <c r="B104" s="24" t="s">
        <v>189</v>
      </c>
      <c r="C104" s="25">
        <v>211123030135</v>
      </c>
      <c r="D104" s="24" t="s">
        <v>201</v>
      </c>
      <c r="E104" s="24">
        <v>5</v>
      </c>
      <c r="F104" s="24">
        <v>5</v>
      </c>
      <c r="G104" s="24">
        <v>3.5</v>
      </c>
      <c r="H104" s="24">
        <v>0.5</v>
      </c>
      <c r="I104" s="24">
        <v>0</v>
      </c>
      <c r="J104" s="24">
        <f t="shared" si="18"/>
        <v>14</v>
      </c>
      <c r="K104" s="24">
        <v>10</v>
      </c>
      <c r="L104" s="24">
        <v>24.94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f t="shared" si="19"/>
        <v>34.94</v>
      </c>
      <c r="S104" s="24">
        <v>0</v>
      </c>
      <c r="T104" s="24">
        <v>0</v>
      </c>
      <c r="U104" s="24">
        <f t="shared" si="20"/>
        <v>0</v>
      </c>
      <c r="V104" s="24">
        <v>0</v>
      </c>
      <c r="W104" s="24">
        <v>0</v>
      </c>
      <c r="X104" s="24">
        <v>0</v>
      </c>
      <c r="Y104" s="24">
        <f t="shared" si="21"/>
        <v>0</v>
      </c>
      <c r="Z104" s="24">
        <f t="shared" si="22"/>
        <v>48.94</v>
      </c>
      <c r="AA104" s="52">
        <f t="shared" si="23"/>
        <v>96</v>
      </c>
      <c r="AB104" s="17"/>
    </row>
    <row r="105" spans="1:28" ht="14" customHeight="1">
      <c r="A105" s="23">
        <v>102</v>
      </c>
      <c r="B105" s="24" t="s">
        <v>189</v>
      </c>
      <c r="C105" s="25">
        <v>211123030136</v>
      </c>
      <c r="D105" s="24" t="s">
        <v>202</v>
      </c>
      <c r="E105" s="24">
        <v>5</v>
      </c>
      <c r="F105" s="24">
        <v>5</v>
      </c>
      <c r="G105" s="24">
        <v>0</v>
      </c>
      <c r="H105" s="24">
        <v>0</v>
      </c>
      <c r="I105" s="24">
        <v>0</v>
      </c>
      <c r="J105" s="24">
        <f t="shared" si="18"/>
        <v>10</v>
      </c>
      <c r="K105" s="24">
        <v>10</v>
      </c>
      <c r="L105" s="24">
        <v>29.92</v>
      </c>
      <c r="M105" s="24">
        <v>0</v>
      </c>
      <c r="N105" s="24">
        <v>3.2</v>
      </c>
      <c r="O105" s="24">
        <v>0</v>
      </c>
      <c r="P105" s="24">
        <v>0</v>
      </c>
      <c r="Q105" s="24">
        <v>0</v>
      </c>
      <c r="R105" s="24">
        <f t="shared" si="19"/>
        <v>43.12</v>
      </c>
      <c r="S105" s="24">
        <v>0</v>
      </c>
      <c r="T105" s="24">
        <v>0</v>
      </c>
      <c r="U105" s="24">
        <f t="shared" si="20"/>
        <v>0</v>
      </c>
      <c r="V105" s="24">
        <v>0</v>
      </c>
      <c r="W105" s="24">
        <v>0</v>
      </c>
      <c r="X105" s="24">
        <v>0</v>
      </c>
      <c r="Y105" s="24">
        <f t="shared" si="21"/>
        <v>0</v>
      </c>
      <c r="Z105" s="24">
        <f t="shared" si="22"/>
        <v>53.12</v>
      </c>
      <c r="AA105" s="52">
        <f t="shared" si="23"/>
        <v>63</v>
      </c>
      <c r="AB105" s="17"/>
    </row>
    <row r="106" spans="1:28" ht="14" customHeight="1">
      <c r="A106" s="23">
        <v>103</v>
      </c>
      <c r="B106" s="24" t="s">
        <v>189</v>
      </c>
      <c r="C106" s="25">
        <v>211123030137</v>
      </c>
      <c r="D106" s="24" t="s">
        <v>203</v>
      </c>
      <c r="E106" s="24">
        <v>5</v>
      </c>
      <c r="F106" s="24">
        <v>5</v>
      </c>
      <c r="G106" s="24">
        <v>0</v>
      </c>
      <c r="H106" s="24">
        <v>0</v>
      </c>
      <c r="I106" s="24">
        <v>0</v>
      </c>
      <c r="J106" s="24">
        <f t="shared" si="18"/>
        <v>10</v>
      </c>
      <c r="K106" s="24">
        <v>10</v>
      </c>
      <c r="L106" s="24">
        <v>33.311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f t="shared" si="19"/>
        <v>43.311</v>
      </c>
      <c r="S106" s="24">
        <v>0</v>
      </c>
      <c r="T106" s="24">
        <v>0</v>
      </c>
      <c r="U106" s="24">
        <f t="shared" si="20"/>
        <v>0</v>
      </c>
      <c r="V106" s="24">
        <v>0</v>
      </c>
      <c r="W106" s="24">
        <v>0</v>
      </c>
      <c r="X106" s="24">
        <v>0</v>
      </c>
      <c r="Y106" s="24">
        <f t="shared" si="21"/>
        <v>0</v>
      </c>
      <c r="Z106" s="24">
        <f t="shared" si="22"/>
        <v>53.311</v>
      </c>
      <c r="AA106" s="52">
        <f t="shared" si="23"/>
        <v>60</v>
      </c>
      <c r="AB106" s="17"/>
    </row>
    <row r="107" spans="1:28" ht="14" customHeight="1">
      <c r="A107" s="23">
        <v>104</v>
      </c>
      <c r="B107" s="24" t="s">
        <v>189</v>
      </c>
      <c r="C107" s="25">
        <v>211123030138</v>
      </c>
      <c r="D107" s="24" t="s">
        <v>204</v>
      </c>
      <c r="E107" s="24">
        <v>5</v>
      </c>
      <c r="F107" s="24">
        <v>5</v>
      </c>
      <c r="G107" s="24">
        <v>3</v>
      </c>
      <c r="H107" s="24">
        <v>0</v>
      </c>
      <c r="I107" s="24">
        <v>0</v>
      </c>
      <c r="J107" s="24">
        <f t="shared" si="18"/>
        <v>13</v>
      </c>
      <c r="K107" s="24">
        <v>10</v>
      </c>
      <c r="L107" s="24">
        <v>28.98</v>
      </c>
      <c r="M107" s="24">
        <v>0</v>
      </c>
      <c r="N107" s="24">
        <v>6.4</v>
      </c>
      <c r="O107" s="24">
        <v>0</v>
      </c>
      <c r="P107" s="24">
        <v>0</v>
      </c>
      <c r="Q107" s="24">
        <v>0</v>
      </c>
      <c r="R107" s="24">
        <f t="shared" si="19"/>
        <v>45.38</v>
      </c>
      <c r="S107" s="24">
        <v>0</v>
      </c>
      <c r="T107" s="24">
        <v>0</v>
      </c>
      <c r="U107" s="24">
        <f t="shared" si="20"/>
        <v>0</v>
      </c>
      <c r="V107" s="24">
        <v>0</v>
      </c>
      <c r="W107" s="24">
        <v>0</v>
      </c>
      <c r="X107" s="24">
        <v>0</v>
      </c>
      <c r="Y107" s="24">
        <f t="shared" si="21"/>
        <v>0</v>
      </c>
      <c r="Z107" s="24">
        <f t="shared" si="22"/>
        <v>58.38</v>
      </c>
      <c r="AA107" s="52">
        <f t="shared" si="23"/>
        <v>18</v>
      </c>
      <c r="AB107" s="17"/>
    </row>
    <row r="108" spans="1:28" ht="14" customHeight="1">
      <c r="A108" s="23">
        <v>105</v>
      </c>
      <c r="B108" s="24" t="s">
        <v>189</v>
      </c>
      <c r="C108" s="30" t="s">
        <v>205</v>
      </c>
      <c r="D108" s="24" t="s">
        <v>206</v>
      </c>
      <c r="E108" s="24">
        <v>5</v>
      </c>
      <c r="F108" s="24">
        <v>5</v>
      </c>
      <c r="G108" s="24">
        <v>0</v>
      </c>
      <c r="H108" s="24">
        <v>1</v>
      </c>
      <c r="I108" s="24">
        <v>0</v>
      </c>
      <c r="J108" s="24">
        <f t="shared" si="18"/>
        <v>11</v>
      </c>
      <c r="K108" s="24">
        <v>10</v>
      </c>
      <c r="L108" s="24">
        <v>31.14</v>
      </c>
      <c r="M108" s="24">
        <v>0</v>
      </c>
      <c r="N108" s="24">
        <v>3</v>
      </c>
      <c r="O108" s="24">
        <v>0</v>
      </c>
      <c r="P108" s="24">
        <v>0</v>
      </c>
      <c r="Q108" s="24">
        <v>0</v>
      </c>
      <c r="R108" s="24">
        <f t="shared" si="19"/>
        <v>44.14</v>
      </c>
      <c r="S108" s="24">
        <v>0</v>
      </c>
      <c r="T108" s="24">
        <v>0</v>
      </c>
      <c r="U108" s="24">
        <f t="shared" si="20"/>
        <v>0</v>
      </c>
      <c r="V108" s="24">
        <v>0</v>
      </c>
      <c r="W108" s="24">
        <v>0.06</v>
      </c>
      <c r="X108" s="24">
        <v>0</v>
      </c>
      <c r="Y108" s="24">
        <f t="shared" si="21"/>
        <v>0.06</v>
      </c>
      <c r="Z108" s="24">
        <f t="shared" si="22"/>
        <v>55.2</v>
      </c>
      <c r="AA108" s="52">
        <f t="shared" si="23"/>
        <v>39</v>
      </c>
      <c r="AB108" s="17"/>
    </row>
    <row r="109" spans="1:28" ht="14" customHeight="1">
      <c r="A109" s="23">
        <v>106</v>
      </c>
      <c r="B109" s="24" t="s">
        <v>189</v>
      </c>
      <c r="C109" s="25">
        <v>211123030140</v>
      </c>
      <c r="D109" s="24" t="s">
        <v>207</v>
      </c>
      <c r="E109" s="24">
        <v>5</v>
      </c>
      <c r="F109" s="24">
        <v>5</v>
      </c>
      <c r="G109" s="24">
        <v>0</v>
      </c>
      <c r="H109" s="24">
        <v>0</v>
      </c>
      <c r="I109" s="24">
        <v>0</v>
      </c>
      <c r="J109" s="24">
        <f t="shared" si="18"/>
        <v>10</v>
      </c>
      <c r="K109" s="24">
        <v>10</v>
      </c>
      <c r="L109" s="24">
        <v>30.84</v>
      </c>
      <c r="M109" s="24">
        <v>0</v>
      </c>
      <c r="N109" s="24">
        <v>6.9</v>
      </c>
      <c r="O109" s="24">
        <v>0</v>
      </c>
      <c r="P109" s="24">
        <v>0</v>
      </c>
      <c r="Q109" s="24">
        <v>0</v>
      </c>
      <c r="R109" s="24">
        <f t="shared" si="19"/>
        <v>47.74</v>
      </c>
      <c r="S109" s="24">
        <v>0</v>
      </c>
      <c r="T109" s="24">
        <v>0</v>
      </c>
      <c r="U109" s="24">
        <f t="shared" si="20"/>
        <v>0</v>
      </c>
      <c r="V109" s="24">
        <v>0</v>
      </c>
      <c r="W109" s="24">
        <v>0.19</v>
      </c>
      <c r="X109" s="24">
        <v>0</v>
      </c>
      <c r="Y109" s="24">
        <f t="shared" si="21"/>
        <v>0.19</v>
      </c>
      <c r="Z109" s="24">
        <f t="shared" si="22"/>
        <v>57.93</v>
      </c>
      <c r="AA109" s="52">
        <f t="shared" si="23"/>
        <v>19</v>
      </c>
      <c r="AB109" s="17"/>
    </row>
    <row r="110" spans="1:28" ht="14" customHeight="1">
      <c r="A110" s="23">
        <v>107</v>
      </c>
      <c r="B110" s="24" t="s">
        <v>189</v>
      </c>
      <c r="C110" s="25">
        <v>211123030141</v>
      </c>
      <c r="D110" s="24" t="s">
        <v>208</v>
      </c>
      <c r="E110" s="24">
        <v>5</v>
      </c>
      <c r="F110" s="24">
        <v>5</v>
      </c>
      <c r="G110" s="24">
        <v>0</v>
      </c>
      <c r="H110" s="24">
        <v>0</v>
      </c>
      <c r="I110" s="24">
        <v>0</v>
      </c>
      <c r="J110" s="24">
        <f t="shared" si="18"/>
        <v>10</v>
      </c>
      <c r="K110" s="24">
        <v>10</v>
      </c>
      <c r="L110" s="24">
        <v>32.4</v>
      </c>
      <c r="M110" s="24">
        <v>0</v>
      </c>
      <c r="N110" s="24">
        <v>0.4</v>
      </c>
      <c r="O110" s="24">
        <v>0</v>
      </c>
      <c r="P110" s="24">
        <v>0</v>
      </c>
      <c r="Q110" s="24">
        <v>0</v>
      </c>
      <c r="R110" s="24">
        <f t="shared" si="19"/>
        <v>42.8</v>
      </c>
      <c r="S110" s="24">
        <v>2</v>
      </c>
      <c r="T110" s="24">
        <v>0</v>
      </c>
      <c r="U110" s="24">
        <f t="shared" si="20"/>
        <v>2</v>
      </c>
      <c r="V110" s="24">
        <v>0</v>
      </c>
      <c r="W110" s="24">
        <v>0</v>
      </c>
      <c r="X110" s="24">
        <v>0</v>
      </c>
      <c r="Y110" s="24">
        <f t="shared" si="21"/>
        <v>0</v>
      </c>
      <c r="Z110" s="24">
        <f t="shared" si="22"/>
        <v>54.8</v>
      </c>
      <c r="AA110" s="52">
        <f t="shared" si="23"/>
        <v>45</v>
      </c>
      <c r="AB110" s="17"/>
    </row>
    <row r="111" spans="1:28" ht="14" customHeight="1">
      <c r="A111" s="23">
        <v>108</v>
      </c>
      <c r="B111" s="24" t="s">
        <v>189</v>
      </c>
      <c r="C111" s="25">
        <v>211123030142</v>
      </c>
      <c r="D111" s="24" t="s">
        <v>209</v>
      </c>
      <c r="E111" s="24">
        <v>5</v>
      </c>
      <c r="F111" s="24">
        <v>5</v>
      </c>
      <c r="G111" s="24">
        <v>0</v>
      </c>
      <c r="H111" s="24">
        <v>0</v>
      </c>
      <c r="I111" s="24">
        <v>0</v>
      </c>
      <c r="J111" s="24">
        <f t="shared" si="18"/>
        <v>10</v>
      </c>
      <c r="K111" s="24">
        <v>10</v>
      </c>
      <c r="L111" s="24">
        <v>33.729999999999997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f t="shared" si="19"/>
        <v>43.73</v>
      </c>
      <c r="S111" s="24">
        <v>0</v>
      </c>
      <c r="T111" s="24">
        <v>0</v>
      </c>
      <c r="U111" s="24">
        <f t="shared" si="20"/>
        <v>0</v>
      </c>
      <c r="V111" s="24">
        <v>0</v>
      </c>
      <c r="W111" s="24">
        <v>1.9</v>
      </c>
      <c r="X111" s="24">
        <v>0</v>
      </c>
      <c r="Y111" s="24">
        <f t="shared" si="21"/>
        <v>1.9</v>
      </c>
      <c r="Z111" s="24">
        <f t="shared" si="22"/>
        <v>55.63</v>
      </c>
      <c r="AA111" s="52">
        <f t="shared" si="23"/>
        <v>37</v>
      </c>
      <c r="AB111" s="17"/>
    </row>
    <row r="112" spans="1:28" ht="14" customHeight="1">
      <c r="A112" s="23">
        <v>109</v>
      </c>
      <c r="B112" s="24" t="s">
        <v>189</v>
      </c>
      <c r="C112" s="25">
        <v>211123030143</v>
      </c>
      <c r="D112" s="24" t="s">
        <v>210</v>
      </c>
      <c r="E112" s="24">
        <v>5</v>
      </c>
      <c r="F112" s="24">
        <v>5</v>
      </c>
      <c r="G112" s="24">
        <v>0</v>
      </c>
      <c r="H112" s="24">
        <v>0</v>
      </c>
      <c r="I112" s="24">
        <v>0</v>
      </c>
      <c r="J112" s="24">
        <f t="shared" si="18"/>
        <v>10</v>
      </c>
      <c r="K112" s="24">
        <v>10</v>
      </c>
      <c r="L112" s="24">
        <v>31.91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f t="shared" si="19"/>
        <v>41.91</v>
      </c>
      <c r="S112" s="24">
        <v>0</v>
      </c>
      <c r="T112" s="24">
        <v>0</v>
      </c>
      <c r="U112" s="24">
        <f t="shared" si="20"/>
        <v>0</v>
      </c>
      <c r="V112" s="24">
        <v>0</v>
      </c>
      <c r="W112" s="24">
        <v>0</v>
      </c>
      <c r="X112" s="24">
        <v>0</v>
      </c>
      <c r="Y112" s="24">
        <f t="shared" si="21"/>
        <v>0</v>
      </c>
      <c r="Z112" s="24">
        <f t="shared" si="22"/>
        <v>51.91</v>
      </c>
      <c r="AA112" s="52">
        <f t="shared" si="23"/>
        <v>76</v>
      </c>
      <c r="AB112" s="17"/>
    </row>
    <row r="113" spans="1:28" ht="14" customHeight="1">
      <c r="A113" s="23">
        <v>110</v>
      </c>
      <c r="B113" s="24" t="s">
        <v>189</v>
      </c>
      <c r="C113" s="25">
        <v>211123030144</v>
      </c>
      <c r="D113" s="24" t="s">
        <v>211</v>
      </c>
      <c r="E113" s="24">
        <v>5</v>
      </c>
      <c r="F113" s="24">
        <v>5</v>
      </c>
      <c r="G113" s="24">
        <v>3</v>
      </c>
      <c r="H113" s="24">
        <v>0</v>
      </c>
      <c r="I113" s="24">
        <v>0</v>
      </c>
      <c r="J113" s="24">
        <f t="shared" si="18"/>
        <v>13</v>
      </c>
      <c r="K113" s="24">
        <v>10</v>
      </c>
      <c r="L113" s="24">
        <v>36.81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f t="shared" si="19"/>
        <v>46.81</v>
      </c>
      <c r="S113" s="24">
        <v>0</v>
      </c>
      <c r="T113" s="24">
        <v>0</v>
      </c>
      <c r="U113" s="24">
        <f t="shared" si="20"/>
        <v>0</v>
      </c>
      <c r="V113" s="24">
        <v>0</v>
      </c>
      <c r="W113" s="24">
        <v>0.17</v>
      </c>
      <c r="X113" s="24">
        <v>0</v>
      </c>
      <c r="Y113" s="24">
        <f t="shared" si="21"/>
        <v>0.17</v>
      </c>
      <c r="Z113" s="24">
        <f t="shared" si="22"/>
        <v>59.98</v>
      </c>
      <c r="AA113" s="52">
        <f t="shared" si="23"/>
        <v>11</v>
      </c>
      <c r="AB113" s="17"/>
    </row>
    <row r="114" spans="1:28" ht="14" customHeight="1">
      <c r="A114" s="23">
        <v>111</v>
      </c>
      <c r="B114" s="24" t="s">
        <v>189</v>
      </c>
      <c r="C114" s="25">
        <v>211123030145</v>
      </c>
      <c r="D114" s="24" t="s">
        <v>212</v>
      </c>
      <c r="E114" s="24">
        <v>5</v>
      </c>
      <c r="F114" s="24">
        <v>5</v>
      </c>
      <c r="G114" s="24">
        <v>0</v>
      </c>
      <c r="H114" s="24">
        <v>0</v>
      </c>
      <c r="I114" s="24">
        <v>0</v>
      </c>
      <c r="J114" s="24">
        <f t="shared" si="18"/>
        <v>10</v>
      </c>
      <c r="K114" s="24">
        <v>10</v>
      </c>
      <c r="L114" s="24">
        <v>28.18</v>
      </c>
      <c r="M114" s="24">
        <v>1</v>
      </c>
      <c r="N114" s="24">
        <v>0</v>
      </c>
      <c r="O114" s="24">
        <v>0</v>
      </c>
      <c r="P114" s="24">
        <v>0</v>
      </c>
      <c r="Q114" s="24">
        <v>0</v>
      </c>
      <c r="R114" s="24">
        <f t="shared" si="19"/>
        <v>39.18</v>
      </c>
      <c r="S114" s="24">
        <v>0</v>
      </c>
      <c r="T114" s="24">
        <v>0</v>
      </c>
      <c r="U114" s="24">
        <f t="shared" si="20"/>
        <v>0</v>
      </c>
      <c r="V114" s="24">
        <v>0</v>
      </c>
      <c r="W114" s="24">
        <v>0.95</v>
      </c>
      <c r="X114" s="24">
        <v>0</v>
      </c>
      <c r="Y114" s="24">
        <f t="shared" si="21"/>
        <v>0.95</v>
      </c>
      <c r="Z114" s="24">
        <f t="shared" si="22"/>
        <v>50.13</v>
      </c>
      <c r="AA114" s="52">
        <f t="shared" si="23"/>
        <v>87</v>
      </c>
      <c r="AB114" s="17"/>
    </row>
    <row r="115" spans="1:28" ht="14" customHeight="1">
      <c r="A115" s="23">
        <v>112</v>
      </c>
      <c r="B115" s="24" t="s">
        <v>189</v>
      </c>
      <c r="C115" s="25">
        <v>211123030146</v>
      </c>
      <c r="D115" s="24" t="s">
        <v>213</v>
      </c>
      <c r="E115" s="24">
        <v>5</v>
      </c>
      <c r="F115" s="24">
        <v>5</v>
      </c>
      <c r="G115" s="24">
        <v>0</v>
      </c>
      <c r="H115" s="24">
        <v>0</v>
      </c>
      <c r="I115" s="24">
        <v>0</v>
      </c>
      <c r="J115" s="24">
        <f t="shared" si="18"/>
        <v>10</v>
      </c>
      <c r="K115" s="24">
        <v>10</v>
      </c>
      <c r="L115" s="24">
        <v>34.33</v>
      </c>
      <c r="M115" s="24">
        <v>0</v>
      </c>
      <c r="N115" s="24">
        <v>0</v>
      </c>
      <c r="O115" s="24">
        <v>8.25</v>
      </c>
      <c r="P115" s="24">
        <v>0</v>
      </c>
      <c r="Q115" s="24">
        <v>0</v>
      </c>
      <c r="R115" s="24">
        <f t="shared" si="19"/>
        <v>52.58</v>
      </c>
      <c r="S115" s="24">
        <v>0</v>
      </c>
      <c r="T115" s="24">
        <v>0</v>
      </c>
      <c r="U115" s="24">
        <f t="shared" si="20"/>
        <v>0</v>
      </c>
      <c r="V115" s="24">
        <v>0</v>
      </c>
      <c r="W115" s="24">
        <v>0</v>
      </c>
      <c r="X115" s="24">
        <v>0</v>
      </c>
      <c r="Y115" s="24">
        <f t="shared" si="21"/>
        <v>0</v>
      </c>
      <c r="Z115" s="24">
        <f t="shared" si="22"/>
        <v>62.58</v>
      </c>
      <c r="AA115" s="52">
        <f t="shared" si="23"/>
        <v>3</v>
      </c>
      <c r="AB115" s="17"/>
    </row>
    <row r="116" spans="1:28" ht="14" customHeight="1">
      <c r="A116" s="23">
        <v>113</v>
      </c>
      <c r="B116" s="24" t="s">
        <v>189</v>
      </c>
      <c r="C116" s="25">
        <v>211123030147</v>
      </c>
      <c r="D116" s="24" t="s">
        <v>214</v>
      </c>
      <c r="E116" s="24">
        <v>5</v>
      </c>
      <c r="F116" s="24">
        <v>5</v>
      </c>
      <c r="G116" s="24">
        <v>0</v>
      </c>
      <c r="H116" s="24">
        <v>0</v>
      </c>
      <c r="I116" s="24">
        <v>0</v>
      </c>
      <c r="J116" s="24">
        <f t="shared" si="18"/>
        <v>10</v>
      </c>
      <c r="K116" s="24">
        <v>10</v>
      </c>
      <c r="L116" s="24">
        <v>32.700000000000003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f t="shared" si="19"/>
        <v>42.7</v>
      </c>
      <c r="S116" s="24">
        <v>0</v>
      </c>
      <c r="T116" s="24">
        <v>0</v>
      </c>
      <c r="U116" s="24">
        <f t="shared" si="20"/>
        <v>0</v>
      </c>
      <c r="V116" s="24">
        <v>0</v>
      </c>
      <c r="W116" s="24">
        <v>0</v>
      </c>
      <c r="X116" s="24">
        <v>0</v>
      </c>
      <c r="Y116" s="24">
        <f t="shared" si="21"/>
        <v>0</v>
      </c>
      <c r="Z116" s="24">
        <f t="shared" si="22"/>
        <v>52.7</v>
      </c>
      <c r="AA116" s="52">
        <f t="shared" si="23"/>
        <v>67</v>
      </c>
      <c r="AB116" s="17"/>
    </row>
    <row r="117" spans="1:28" ht="14" customHeight="1">
      <c r="A117" s="23">
        <v>114</v>
      </c>
      <c r="B117" s="24" t="s">
        <v>189</v>
      </c>
      <c r="C117" s="25">
        <v>211123030148</v>
      </c>
      <c r="D117" s="24" t="s">
        <v>215</v>
      </c>
      <c r="E117" s="24">
        <v>5</v>
      </c>
      <c r="F117" s="24">
        <v>5</v>
      </c>
      <c r="G117" s="24">
        <v>3.5</v>
      </c>
      <c r="H117" s="24">
        <v>1</v>
      </c>
      <c r="I117" s="24">
        <v>0</v>
      </c>
      <c r="J117" s="24">
        <f t="shared" si="18"/>
        <v>14.5</v>
      </c>
      <c r="K117" s="24">
        <v>10</v>
      </c>
      <c r="L117" s="24">
        <v>35.479999999999997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f t="shared" si="19"/>
        <v>45.48</v>
      </c>
      <c r="S117" s="24">
        <v>0</v>
      </c>
      <c r="T117" s="24">
        <v>0</v>
      </c>
      <c r="U117" s="24">
        <f t="shared" si="20"/>
        <v>0</v>
      </c>
      <c r="V117" s="24">
        <v>0</v>
      </c>
      <c r="W117" s="24">
        <v>0.11</v>
      </c>
      <c r="X117" s="24">
        <v>0</v>
      </c>
      <c r="Y117" s="24">
        <f t="shared" si="21"/>
        <v>0.11</v>
      </c>
      <c r="Z117" s="24">
        <f t="shared" si="22"/>
        <v>60.09</v>
      </c>
      <c r="AA117" s="52">
        <f t="shared" si="23"/>
        <v>10</v>
      </c>
      <c r="AB117" s="17"/>
    </row>
    <row r="118" spans="1:28" ht="14" customHeight="1">
      <c r="A118" s="23">
        <v>115</v>
      </c>
      <c r="B118" s="24" t="s">
        <v>189</v>
      </c>
      <c r="C118" s="54">
        <v>211123030150</v>
      </c>
      <c r="D118" s="24" t="s">
        <v>216</v>
      </c>
      <c r="E118" s="24">
        <v>5</v>
      </c>
      <c r="F118" s="24">
        <v>5</v>
      </c>
      <c r="G118" s="24">
        <v>4.5</v>
      </c>
      <c r="H118" s="24">
        <v>0</v>
      </c>
      <c r="I118" s="24">
        <v>0</v>
      </c>
      <c r="J118" s="24">
        <f t="shared" si="18"/>
        <v>14.5</v>
      </c>
      <c r="K118" s="24">
        <v>10</v>
      </c>
      <c r="L118" s="24">
        <v>33.4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f t="shared" si="19"/>
        <v>43.4</v>
      </c>
      <c r="S118" s="24">
        <v>0</v>
      </c>
      <c r="T118" s="24">
        <v>0</v>
      </c>
      <c r="U118" s="24">
        <f t="shared" si="20"/>
        <v>0</v>
      </c>
      <c r="V118" s="24">
        <v>0</v>
      </c>
      <c r="W118" s="24">
        <v>0</v>
      </c>
      <c r="X118" s="24">
        <v>0</v>
      </c>
      <c r="Y118" s="24">
        <f t="shared" si="21"/>
        <v>0</v>
      </c>
      <c r="Z118" s="24">
        <f t="shared" si="22"/>
        <v>57.9</v>
      </c>
      <c r="AA118" s="52">
        <f t="shared" si="23"/>
        <v>20</v>
      </c>
      <c r="AB118" s="17"/>
    </row>
    <row r="119" spans="1:28" ht="14" customHeight="1">
      <c r="A119" s="23">
        <v>116</v>
      </c>
      <c r="B119" s="24" t="s">
        <v>189</v>
      </c>
      <c r="C119" s="25">
        <v>211123030151</v>
      </c>
      <c r="D119" s="24" t="s">
        <v>217</v>
      </c>
      <c r="E119" s="24">
        <v>5</v>
      </c>
      <c r="F119" s="24">
        <v>5</v>
      </c>
      <c r="G119" s="24">
        <v>2</v>
      </c>
      <c r="H119" s="24">
        <v>0</v>
      </c>
      <c r="I119" s="24">
        <v>0</v>
      </c>
      <c r="J119" s="24">
        <f t="shared" si="18"/>
        <v>12</v>
      </c>
      <c r="K119" s="24">
        <v>10</v>
      </c>
      <c r="L119" s="24">
        <v>29.9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f t="shared" si="19"/>
        <v>39.9</v>
      </c>
      <c r="S119" s="24">
        <v>0</v>
      </c>
      <c r="T119" s="24">
        <v>0</v>
      </c>
      <c r="U119" s="24">
        <f t="shared" si="20"/>
        <v>0</v>
      </c>
      <c r="V119" s="24">
        <v>0</v>
      </c>
      <c r="W119" s="24">
        <v>0.25</v>
      </c>
      <c r="X119" s="24">
        <v>0</v>
      </c>
      <c r="Y119" s="24">
        <f t="shared" si="21"/>
        <v>0.25</v>
      </c>
      <c r="Z119" s="24">
        <f t="shared" si="22"/>
        <v>52.15</v>
      </c>
      <c r="AA119" s="52">
        <f t="shared" si="23"/>
        <v>74</v>
      </c>
      <c r="AB119" s="17"/>
    </row>
    <row r="120" spans="1:28" ht="14" customHeight="1">
      <c r="A120" s="23">
        <v>117</v>
      </c>
      <c r="B120" s="24" t="s">
        <v>189</v>
      </c>
      <c r="C120" s="25">
        <v>211123030152</v>
      </c>
      <c r="D120" s="24" t="s">
        <v>218</v>
      </c>
      <c r="E120" s="24">
        <v>5</v>
      </c>
      <c r="F120" s="24">
        <v>5</v>
      </c>
      <c r="G120" s="24">
        <v>3</v>
      </c>
      <c r="H120" s="24">
        <v>0.25</v>
      </c>
      <c r="I120" s="24">
        <v>0</v>
      </c>
      <c r="J120" s="24">
        <f t="shared" si="18"/>
        <v>13.25</v>
      </c>
      <c r="K120" s="24">
        <v>10</v>
      </c>
      <c r="L120" s="24">
        <v>33.46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f t="shared" si="19"/>
        <v>43.46</v>
      </c>
      <c r="S120" s="24">
        <v>0</v>
      </c>
      <c r="T120" s="24">
        <v>0</v>
      </c>
      <c r="U120" s="24">
        <f t="shared" si="20"/>
        <v>0</v>
      </c>
      <c r="V120" s="24">
        <v>0</v>
      </c>
      <c r="W120" s="24">
        <v>0</v>
      </c>
      <c r="X120" s="24">
        <v>0</v>
      </c>
      <c r="Y120" s="24">
        <f t="shared" si="21"/>
        <v>0</v>
      </c>
      <c r="Z120" s="24">
        <f t="shared" si="22"/>
        <v>56.71</v>
      </c>
      <c r="AA120" s="52">
        <f t="shared" si="23"/>
        <v>28</v>
      </c>
      <c r="AB120" s="17"/>
    </row>
  </sheetData>
  <autoFilter ref="A2:AB120" xr:uid="{00000000-0009-0000-0000-000000000000}"/>
  <mergeCells count="12">
    <mergeCell ref="A1:AB1"/>
    <mergeCell ref="E2:J2"/>
    <mergeCell ref="K2:R2"/>
    <mergeCell ref="S2:U2"/>
    <mergeCell ref="W2:Y2"/>
    <mergeCell ref="A2:A3"/>
    <mergeCell ref="B2:B3"/>
    <mergeCell ref="C2:C3"/>
    <mergeCell ref="D2:D3"/>
    <mergeCell ref="Z2:Z3"/>
    <mergeCell ref="AA2:AA3"/>
    <mergeCell ref="AB2:AB3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7"/>
  <sheetViews>
    <sheetView zoomScale="94" zoomScaleNormal="120" workbookViewId="0">
      <pane xSplit="4" ySplit="3" topLeftCell="E4" activePane="bottomRight" state="frozen"/>
      <selection pane="topRight"/>
      <selection pane="bottomLeft"/>
      <selection pane="bottomRight" activeCell="L39" sqref="L39"/>
    </sheetView>
  </sheetViews>
  <sheetFormatPr baseColWidth="10" defaultColWidth="9" defaultRowHeight="13"/>
  <cols>
    <col min="1" max="1" width="5.796875" customWidth="1"/>
    <col min="2" max="2" width="14.3984375" customWidth="1"/>
    <col min="3" max="3" width="19" customWidth="1"/>
    <col min="4" max="4" width="8.3984375" customWidth="1"/>
    <col min="5" max="27" width="9.796875" customWidth="1"/>
    <col min="28" max="28" width="26" customWidth="1"/>
  </cols>
  <sheetData>
    <row r="1" spans="1:28" ht="19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5">
      <c r="A2" s="64" t="s">
        <v>1</v>
      </c>
      <c r="B2" s="66" t="s">
        <v>2</v>
      </c>
      <c r="C2" s="64" t="s">
        <v>3</v>
      </c>
      <c r="D2" s="66" t="s">
        <v>4</v>
      </c>
      <c r="E2" s="62" t="s">
        <v>5</v>
      </c>
      <c r="F2" s="63"/>
      <c r="G2" s="63"/>
      <c r="H2" s="63"/>
      <c r="I2" s="63"/>
      <c r="J2" s="63"/>
      <c r="K2" s="62" t="s">
        <v>6</v>
      </c>
      <c r="L2" s="63"/>
      <c r="M2" s="63"/>
      <c r="N2" s="63"/>
      <c r="O2" s="63"/>
      <c r="P2" s="63"/>
      <c r="Q2" s="63"/>
      <c r="R2" s="63"/>
      <c r="S2" s="62" t="s">
        <v>7</v>
      </c>
      <c r="T2" s="63"/>
      <c r="U2" s="63"/>
      <c r="V2" s="14" t="s">
        <v>8</v>
      </c>
      <c r="W2" s="62" t="s">
        <v>9</v>
      </c>
      <c r="X2" s="63"/>
      <c r="Y2" s="63"/>
      <c r="Z2" s="66" t="s">
        <v>10</v>
      </c>
      <c r="AA2" s="67" t="s">
        <v>11</v>
      </c>
      <c r="AB2" s="66" t="s">
        <v>12</v>
      </c>
    </row>
    <row r="3" spans="1:28" ht="30">
      <c r="A3" s="65"/>
      <c r="B3" s="65"/>
      <c r="C3" s="65"/>
      <c r="D3" s="65"/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  <c r="P3" s="2" t="s">
        <v>24</v>
      </c>
      <c r="Q3" s="2" t="s">
        <v>25</v>
      </c>
      <c r="R3" s="15" t="s">
        <v>26</v>
      </c>
      <c r="S3" s="15" t="s">
        <v>27</v>
      </c>
      <c r="T3" s="2" t="s">
        <v>17</v>
      </c>
      <c r="U3" s="2" t="s">
        <v>28</v>
      </c>
      <c r="V3" s="16" t="s">
        <v>23</v>
      </c>
      <c r="W3" s="2" t="s">
        <v>29</v>
      </c>
      <c r="X3" s="2" t="s">
        <v>17</v>
      </c>
      <c r="Y3" s="2" t="s">
        <v>30</v>
      </c>
      <c r="Z3" s="65"/>
      <c r="AA3" s="68"/>
      <c r="AB3" s="69"/>
    </row>
    <row r="4" spans="1:28" ht="15">
      <c r="A4" s="23">
        <v>1</v>
      </c>
      <c r="B4" s="21" t="s">
        <v>219</v>
      </c>
      <c r="C4" s="22" t="s">
        <v>220</v>
      </c>
      <c r="D4" s="21" t="s">
        <v>221</v>
      </c>
      <c r="E4" s="21">
        <v>5</v>
      </c>
      <c r="F4" s="21">
        <v>5</v>
      </c>
      <c r="G4" s="21">
        <v>0</v>
      </c>
      <c r="H4" s="21">
        <v>0</v>
      </c>
      <c r="I4" s="21">
        <v>0</v>
      </c>
      <c r="J4" s="21">
        <f t="shared" ref="J4:J35" si="0">SUM(E4:H4)-I4</f>
        <v>10</v>
      </c>
      <c r="K4" s="21">
        <v>10</v>
      </c>
      <c r="L4" s="21">
        <v>27.46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f t="shared" ref="R4:R35" si="1">SUM(K4:P4)-Q4</f>
        <v>37.46</v>
      </c>
      <c r="S4" s="21">
        <v>0</v>
      </c>
      <c r="T4" s="21">
        <v>0</v>
      </c>
      <c r="U4" s="21">
        <f t="shared" ref="U4:U35" si="2">S4-T4</f>
        <v>0</v>
      </c>
      <c r="V4" s="21">
        <v>0</v>
      </c>
      <c r="W4" s="21">
        <v>0</v>
      </c>
      <c r="X4" s="21">
        <v>0</v>
      </c>
      <c r="Y4" s="21">
        <f t="shared" ref="Y4:Y35" si="3">W4-X4</f>
        <v>0</v>
      </c>
      <c r="Z4" s="21">
        <f t="shared" ref="Z4:Z35" si="4">J4+R4+U4+V4+Y4</f>
        <v>47.46</v>
      </c>
      <c r="AA4" s="28">
        <f t="shared" ref="AA4:AA35" si="5">RANK(Z4,Z$4:Z$57)</f>
        <v>49</v>
      </c>
      <c r="AB4" s="29"/>
    </row>
    <row r="5" spans="1:28" ht="15">
      <c r="A5" s="23">
        <v>2</v>
      </c>
      <c r="B5" s="21" t="s">
        <v>219</v>
      </c>
      <c r="C5" s="22" t="s">
        <v>222</v>
      </c>
      <c r="D5" s="21" t="s">
        <v>223</v>
      </c>
      <c r="E5" s="21">
        <v>5</v>
      </c>
      <c r="F5" s="21">
        <v>4.8</v>
      </c>
      <c r="G5" s="21">
        <v>0</v>
      </c>
      <c r="H5" s="21">
        <v>0.25</v>
      </c>
      <c r="I5" s="21">
        <v>0</v>
      </c>
      <c r="J5" s="21">
        <f t="shared" si="0"/>
        <v>10.050000000000001</v>
      </c>
      <c r="K5" s="21">
        <v>9.1999999999999993</v>
      </c>
      <c r="L5" s="21">
        <v>29.99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f t="shared" si="1"/>
        <v>39.19</v>
      </c>
      <c r="S5" s="21">
        <v>0</v>
      </c>
      <c r="T5" s="21">
        <v>0</v>
      </c>
      <c r="U5" s="21">
        <f t="shared" si="2"/>
        <v>0</v>
      </c>
      <c r="V5" s="21">
        <v>0</v>
      </c>
      <c r="W5" s="21">
        <v>0</v>
      </c>
      <c r="X5" s="21">
        <v>0</v>
      </c>
      <c r="Y5" s="21">
        <f t="shared" si="3"/>
        <v>0</v>
      </c>
      <c r="Z5" s="21">
        <f t="shared" si="4"/>
        <v>49.24</v>
      </c>
      <c r="AA5" s="28">
        <f t="shared" si="5"/>
        <v>44</v>
      </c>
      <c r="AB5" s="29"/>
    </row>
    <row r="6" spans="1:28" ht="15">
      <c r="A6" s="20">
        <v>3</v>
      </c>
      <c r="B6" s="21" t="s">
        <v>219</v>
      </c>
      <c r="C6" s="22" t="s">
        <v>224</v>
      </c>
      <c r="D6" s="21" t="s">
        <v>225</v>
      </c>
      <c r="E6" s="21">
        <v>5</v>
      </c>
      <c r="F6" s="21">
        <v>5</v>
      </c>
      <c r="G6" s="21">
        <v>0</v>
      </c>
      <c r="H6" s="21">
        <v>0</v>
      </c>
      <c r="I6" s="21">
        <v>0</v>
      </c>
      <c r="J6" s="21">
        <f t="shared" si="0"/>
        <v>10</v>
      </c>
      <c r="K6" s="21">
        <v>10</v>
      </c>
      <c r="L6" s="21">
        <v>39.1</v>
      </c>
      <c r="M6" s="21">
        <v>0</v>
      </c>
      <c r="N6" s="21">
        <v>2.4</v>
      </c>
      <c r="O6" s="21">
        <v>0</v>
      </c>
      <c r="P6" s="21">
        <v>0</v>
      </c>
      <c r="Q6" s="21">
        <v>0</v>
      </c>
      <c r="R6" s="21">
        <f t="shared" si="1"/>
        <v>51.5</v>
      </c>
      <c r="S6" s="21">
        <v>0</v>
      </c>
      <c r="T6" s="21">
        <v>0</v>
      </c>
      <c r="U6" s="21">
        <f t="shared" si="2"/>
        <v>0</v>
      </c>
      <c r="V6" s="21">
        <v>0</v>
      </c>
      <c r="W6" s="21">
        <v>0</v>
      </c>
      <c r="X6" s="21">
        <v>0</v>
      </c>
      <c r="Y6" s="21">
        <f t="shared" si="3"/>
        <v>0</v>
      </c>
      <c r="Z6" s="21">
        <f t="shared" si="4"/>
        <v>61.5</v>
      </c>
      <c r="AA6" s="28">
        <f t="shared" si="5"/>
        <v>4</v>
      </c>
      <c r="AB6" s="29"/>
    </row>
    <row r="7" spans="1:28" ht="15">
      <c r="A7" s="23">
        <v>4</v>
      </c>
      <c r="B7" s="21" t="s">
        <v>219</v>
      </c>
      <c r="C7" s="22" t="s">
        <v>226</v>
      </c>
      <c r="D7" s="21" t="s">
        <v>227</v>
      </c>
      <c r="E7" s="21">
        <v>5</v>
      </c>
      <c r="F7" s="21">
        <v>5</v>
      </c>
      <c r="G7" s="21">
        <v>2.75</v>
      </c>
      <c r="H7" s="21">
        <v>0.25</v>
      </c>
      <c r="I7" s="21">
        <v>0</v>
      </c>
      <c r="J7" s="21">
        <f t="shared" si="0"/>
        <v>13</v>
      </c>
      <c r="K7" s="21">
        <v>10</v>
      </c>
      <c r="L7" s="21">
        <v>32.698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f t="shared" si="1"/>
        <v>42.698</v>
      </c>
      <c r="S7" s="21">
        <v>0</v>
      </c>
      <c r="T7" s="21">
        <v>0</v>
      </c>
      <c r="U7" s="21">
        <f t="shared" si="2"/>
        <v>0</v>
      </c>
      <c r="V7" s="21">
        <v>0</v>
      </c>
      <c r="W7" s="21">
        <v>0.155</v>
      </c>
      <c r="X7" s="21">
        <v>0</v>
      </c>
      <c r="Y7" s="21">
        <f t="shared" si="3"/>
        <v>0.155</v>
      </c>
      <c r="Z7" s="21">
        <f t="shared" si="4"/>
        <v>55.853000000000002</v>
      </c>
      <c r="AA7" s="28">
        <f t="shared" si="5"/>
        <v>24</v>
      </c>
      <c r="AB7" s="29"/>
    </row>
    <row r="8" spans="1:28" ht="15">
      <c r="A8" s="23">
        <v>5</v>
      </c>
      <c r="B8" s="21" t="s">
        <v>219</v>
      </c>
      <c r="C8" s="22" t="s">
        <v>228</v>
      </c>
      <c r="D8" s="22" t="s">
        <v>229</v>
      </c>
      <c r="E8" s="21">
        <v>5</v>
      </c>
      <c r="F8" s="21">
        <v>5</v>
      </c>
      <c r="G8" s="21">
        <v>0</v>
      </c>
      <c r="H8" s="21">
        <v>0</v>
      </c>
      <c r="I8" s="21">
        <v>0</v>
      </c>
      <c r="J8" s="21">
        <f t="shared" si="0"/>
        <v>10</v>
      </c>
      <c r="K8" s="21">
        <v>10</v>
      </c>
      <c r="L8" s="21">
        <v>33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f t="shared" si="1"/>
        <v>43</v>
      </c>
      <c r="S8" s="21">
        <v>0</v>
      </c>
      <c r="T8" s="21">
        <v>0</v>
      </c>
      <c r="U8" s="21">
        <f t="shared" si="2"/>
        <v>0</v>
      </c>
      <c r="V8" s="21">
        <v>0</v>
      </c>
      <c r="W8" s="21">
        <v>0</v>
      </c>
      <c r="X8" s="21">
        <v>0</v>
      </c>
      <c r="Y8" s="21">
        <f t="shared" si="3"/>
        <v>0</v>
      </c>
      <c r="Z8" s="21">
        <f t="shared" si="4"/>
        <v>53</v>
      </c>
      <c r="AA8" s="28">
        <f t="shared" si="5"/>
        <v>34</v>
      </c>
      <c r="AB8" s="29"/>
    </row>
    <row r="9" spans="1:28" ht="15">
      <c r="A9" s="20">
        <v>6</v>
      </c>
      <c r="B9" s="21" t="s">
        <v>219</v>
      </c>
      <c r="C9" s="22" t="s">
        <v>230</v>
      </c>
      <c r="D9" s="21" t="s">
        <v>231</v>
      </c>
      <c r="E9" s="21">
        <v>5</v>
      </c>
      <c r="F9" s="21">
        <v>5</v>
      </c>
      <c r="G9" s="21">
        <v>0</v>
      </c>
      <c r="H9" s="21">
        <v>0</v>
      </c>
      <c r="I9" s="21">
        <v>0</v>
      </c>
      <c r="J9" s="21">
        <f t="shared" si="0"/>
        <v>10</v>
      </c>
      <c r="K9" s="21">
        <v>10</v>
      </c>
      <c r="L9" s="21">
        <v>31.5</v>
      </c>
      <c r="M9" s="21">
        <v>0</v>
      </c>
      <c r="N9" s="21">
        <v>4</v>
      </c>
      <c r="O9" s="21">
        <v>0</v>
      </c>
      <c r="P9" s="21">
        <v>0</v>
      </c>
      <c r="Q9" s="21">
        <v>0</v>
      </c>
      <c r="R9" s="21">
        <f t="shared" si="1"/>
        <v>45.5</v>
      </c>
      <c r="S9" s="21">
        <v>0</v>
      </c>
      <c r="T9" s="21">
        <v>0</v>
      </c>
      <c r="U9" s="21">
        <f t="shared" si="2"/>
        <v>0</v>
      </c>
      <c r="V9" s="21">
        <v>0</v>
      </c>
      <c r="W9" s="21">
        <v>0</v>
      </c>
      <c r="X9" s="21">
        <v>0</v>
      </c>
      <c r="Y9" s="21">
        <f t="shared" si="3"/>
        <v>0</v>
      </c>
      <c r="Z9" s="21">
        <f t="shared" si="4"/>
        <v>55.5</v>
      </c>
      <c r="AA9" s="28">
        <f t="shared" si="5"/>
        <v>27</v>
      </c>
      <c r="AB9" s="29"/>
    </row>
    <row r="10" spans="1:28" ht="15">
      <c r="A10" s="23">
        <v>7</v>
      </c>
      <c r="B10" s="21" t="s">
        <v>219</v>
      </c>
      <c r="C10" s="22" t="s">
        <v>232</v>
      </c>
      <c r="D10" s="21" t="s">
        <v>233</v>
      </c>
      <c r="E10" s="21">
        <v>5</v>
      </c>
      <c r="F10" s="21">
        <v>5</v>
      </c>
      <c r="G10" s="21">
        <v>0</v>
      </c>
      <c r="H10" s="21">
        <v>0</v>
      </c>
      <c r="I10" s="21">
        <v>0</v>
      </c>
      <c r="J10" s="21">
        <f t="shared" si="0"/>
        <v>10</v>
      </c>
      <c r="K10" s="21">
        <v>10</v>
      </c>
      <c r="L10" s="21">
        <v>26</v>
      </c>
      <c r="M10" s="21">
        <v>0</v>
      </c>
      <c r="N10" s="21">
        <v>2.4</v>
      </c>
      <c r="O10" s="21">
        <v>0</v>
      </c>
      <c r="P10" s="21">
        <v>0</v>
      </c>
      <c r="Q10" s="21">
        <v>0</v>
      </c>
      <c r="R10" s="21">
        <f t="shared" si="1"/>
        <v>38.4</v>
      </c>
      <c r="S10" s="21">
        <v>0</v>
      </c>
      <c r="T10" s="21">
        <v>0</v>
      </c>
      <c r="U10" s="21">
        <f t="shared" si="2"/>
        <v>0</v>
      </c>
      <c r="V10" s="21">
        <v>0</v>
      </c>
      <c r="W10" s="21">
        <v>0</v>
      </c>
      <c r="X10" s="21">
        <v>0</v>
      </c>
      <c r="Y10" s="21">
        <f t="shared" si="3"/>
        <v>0</v>
      </c>
      <c r="Z10" s="21">
        <f t="shared" si="4"/>
        <v>48.4</v>
      </c>
      <c r="AA10" s="28">
        <f t="shared" si="5"/>
        <v>47</v>
      </c>
      <c r="AB10" s="29"/>
    </row>
    <row r="11" spans="1:28" ht="15">
      <c r="A11" s="23">
        <v>8</v>
      </c>
      <c r="B11" s="21" t="s">
        <v>219</v>
      </c>
      <c r="C11" s="22" t="s">
        <v>234</v>
      </c>
      <c r="D11" s="21" t="s">
        <v>235</v>
      </c>
      <c r="E11" s="21">
        <v>5</v>
      </c>
      <c r="F11" s="21">
        <v>5</v>
      </c>
      <c r="G11" s="21">
        <v>0</v>
      </c>
      <c r="H11" s="21">
        <v>0.25</v>
      </c>
      <c r="I11" s="21">
        <v>0</v>
      </c>
      <c r="J11" s="21">
        <f t="shared" si="0"/>
        <v>10.25</v>
      </c>
      <c r="K11" s="21">
        <v>10</v>
      </c>
      <c r="L11" s="21">
        <v>28.94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f t="shared" si="1"/>
        <v>38.94</v>
      </c>
      <c r="S11" s="21">
        <v>0</v>
      </c>
      <c r="T11" s="21">
        <v>0</v>
      </c>
      <c r="U11" s="21">
        <f t="shared" si="2"/>
        <v>0</v>
      </c>
      <c r="V11" s="21">
        <v>0</v>
      </c>
      <c r="W11" s="21">
        <v>0</v>
      </c>
      <c r="X11" s="21">
        <v>0</v>
      </c>
      <c r="Y11" s="21">
        <f t="shared" si="3"/>
        <v>0</v>
      </c>
      <c r="Z11" s="21">
        <f t="shared" si="4"/>
        <v>49.19</v>
      </c>
      <c r="AA11" s="28">
        <f t="shared" si="5"/>
        <v>45</v>
      </c>
      <c r="AB11" s="29"/>
    </row>
    <row r="12" spans="1:28" ht="15">
      <c r="A12" s="20">
        <v>9</v>
      </c>
      <c r="B12" s="21" t="s">
        <v>219</v>
      </c>
      <c r="C12" s="22" t="s">
        <v>236</v>
      </c>
      <c r="D12" s="21" t="s">
        <v>237</v>
      </c>
      <c r="E12" s="21">
        <v>5</v>
      </c>
      <c r="F12" s="21">
        <v>5</v>
      </c>
      <c r="G12" s="21">
        <v>0</v>
      </c>
      <c r="H12" s="21">
        <v>0</v>
      </c>
      <c r="I12" s="21">
        <v>0</v>
      </c>
      <c r="J12" s="21">
        <f t="shared" si="0"/>
        <v>10</v>
      </c>
      <c r="K12" s="21">
        <v>10</v>
      </c>
      <c r="L12" s="21">
        <v>31.82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f t="shared" si="1"/>
        <v>41.82</v>
      </c>
      <c r="S12" s="21">
        <v>0</v>
      </c>
      <c r="T12" s="21">
        <v>0</v>
      </c>
      <c r="U12" s="21">
        <f t="shared" si="2"/>
        <v>0</v>
      </c>
      <c r="V12" s="21">
        <v>0</v>
      </c>
      <c r="W12" s="21">
        <v>0</v>
      </c>
      <c r="X12" s="21">
        <v>0</v>
      </c>
      <c r="Y12" s="21">
        <f t="shared" si="3"/>
        <v>0</v>
      </c>
      <c r="Z12" s="21">
        <f t="shared" si="4"/>
        <v>51.82</v>
      </c>
      <c r="AA12" s="28">
        <f t="shared" si="5"/>
        <v>40</v>
      </c>
      <c r="AB12" s="29"/>
    </row>
    <row r="13" spans="1:28" ht="15">
      <c r="A13" s="23">
        <v>10</v>
      </c>
      <c r="B13" s="21" t="s">
        <v>219</v>
      </c>
      <c r="C13" s="22" t="s">
        <v>238</v>
      </c>
      <c r="D13" s="22" t="s">
        <v>239</v>
      </c>
      <c r="E13" s="21">
        <v>5</v>
      </c>
      <c r="F13" s="21">
        <v>5</v>
      </c>
      <c r="G13" s="21">
        <v>3.25</v>
      </c>
      <c r="H13" s="21">
        <v>1.25</v>
      </c>
      <c r="I13" s="21">
        <v>0</v>
      </c>
      <c r="J13" s="21">
        <f t="shared" si="0"/>
        <v>14.5</v>
      </c>
      <c r="K13" s="21">
        <v>10</v>
      </c>
      <c r="L13" s="21">
        <v>35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 t="shared" si="1"/>
        <v>45</v>
      </c>
      <c r="S13" s="21">
        <v>0</v>
      </c>
      <c r="T13" s="21">
        <v>0</v>
      </c>
      <c r="U13" s="21">
        <f t="shared" si="2"/>
        <v>0</v>
      </c>
      <c r="V13" s="21">
        <v>0</v>
      </c>
      <c r="W13" s="21">
        <v>0.21</v>
      </c>
      <c r="X13" s="21">
        <v>0</v>
      </c>
      <c r="Y13" s="21">
        <f t="shared" si="3"/>
        <v>0.21</v>
      </c>
      <c r="Z13" s="21">
        <f t="shared" si="4"/>
        <v>59.71</v>
      </c>
      <c r="AA13" s="28">
        <f t="shared" si="5"/>
        <v>12</v>
      </c>
      <c r="AB13" s="29"/>
    </row>
    <row r="14" spans="1:28" ht="15">
      <c r="A14" s="23">
        <v>11</v>
      </c>
      <c r="B14" s="21" t="s">
        <v>219</v>
      </c>
      <c r="C14" s="22" t="s">
        <v>240</v>
      </c>
      <c r="D14" s="21" t="s">
        <v>241</v>
      </c>
      <c r="E14" s="21">
        <v>5</v>
      </c>
      <c r="F14" s="21">
        <v>5</v>
      </c>
      <c r="G14" s="21">
        <v>0</v>
      </c>
      <c r="H14" s="21">
        <v>0</v>
      </c>
      <c r="I14" s="21">
        <v>0</v>
      </c>
      <c r="J14" s="21">
        <f t="shared" si="0"/>
        <v>10</v>
      </c>
      <c r="K14" s="21">
        <v>10</v>
      </c>
      <c r="L14" s="21">
        <v>26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f t="shared" si="1"/>
        <v>36</v>
      </c>
      <c r="S14" s="21">
        <v>0</v>
      </c>
      <c r="T14" s="21">
        <v>0</v>
      </c>
      <c r="U14" s="21">
        <f t="shared" si="2"/>
        <v>0</v>
      </c>
      <c r="V14" s="21">
        <v>0</v>
      </c>
      <c r="W14" s="21">
        <v>0</v>
      </c>
      <c r="X14" s="21">
        <v>0</v>
      </c>
      <c r="Y14" s="21">
        <f t="shared" si="3"/>
        <v>0</v>
      </c>
      <c r="Z14" s="21">
        <f t="shared" si="4"/>
        <v>46</v>
      </c>
      <c r="AA14" s="28">
        <f t="shared" si="5"/>
        <v>52</v>
      </c>
      <c r="AB14" s="29"/>
    </row>
    <row r="15" spans="1:28" ht="15">
      <c r="A15" s="20">
        <v>12</v>
      </c>
      <c r="B15" s="21" t="s">
        <v>219</v>
      </c>
      <c r="C15" s="22" t="s">
        <v>242</v>
      </c>
      <c r="D15" s="21" t="s">
        <v>243</v>
      </c>
      <c r="E15" s="21">
        <v>5</v>
      </c>
      <c r="F15" s="21">
        <v>5</v>
      </c>
      <c r="G15" s="21">
        <v>0</v>
      </c>
      <c r="H15" s="21">
        <v>0</v>
      </c>
      <c r="I15" s="21">
        <v>0</v>
      </c>
      <c r="J15" s="21">
        <f t="shared" si="0"/>
        <v>10</v>
      </c>
      <c r="K15" s="21">
        <v>10</v>
      </c>
      <c r="L15" s="21">
        <v>24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f t="shared" si="1"/>
        <v>34</v>
      </c>
      <c r="S15" s="21">
        <v>0</v>
      </c>
      <c r="T15" s="21">
        <v>0</v>
      </c>
      <c r="U15" s="21">
        <f t="shared" si="2"/>
        <v>0</v>
      </c>
      <c r="V15" s="21">
        <v>0</v>
      </c>
      <c r="W15" s="21">
        <v>0</v>
      </c>
      <c r="X15" s="21">
        <v>0</v>
      </c>
      <c r="Y15" s="21">
        <f t="shared" si="3"/>
        <v>0</v>
      </c>
      <c r="Z15" s="21">
        <f t="shared" si="4"/>
        <v>44</v>
      </c>
      <c r="AA15" s="28">
        <f t="shared" si="5"/>
        <v>54</v>
      </c>
      <c r="AB15" s="29"/>
    </row>
    <row r="16" spans="1:28" ht="14">
      <c r="A16" s="23">
        <v>13</v>
      </c>
      <c r="B16" s="24" t="s">
        <v>244</v>
      </c>
      <c r="C16" s="25">
        <v>221123030204</v>
      </c>
      <c r="D16" s="24" t="s">
        <v>245</v>
      </c>
      <c r="E16" s="24">
        <v>5</v>
      </c>
      <c r="F16" s="24">
        <v>5</v>
      </c>
      <c r="G16" s="24">
        <v>3.25</v>
      </c>
      <c r="H16" s="24">
        <v>1</v>
      </c>
      <c r="I16" s="24">
        <v>0</v>
      </c>
      <c r="J16" s="21">
        <f t="shared" si="0"/>
        <v>14.25</v>
      </c>
      <c r="K16" s="24">
        <v>10</v>
      </c>
      <c r="L16" s="24">
        <v>34.1</v>
      </c>
      <c r="M16" s="24">
        <v>0</v>
      </c>
      <c r="N16" s="24">
        <v>2.4</v>
      </c>
      <c r="O16" s="24">
        <v>0</v>
      </c>
      <c r="P16" s="24">
        <v>0</v>
      </c>
      <c r="Q16" s="24">
        <v>0</v>
      </c>
      <c r="R16" s="21">
        <f t="shared" si="1"/>
        <v>46.5</v>
      </c>
      <c r="S16" s="24">
        <v>0</v>
      </c>
      <c r="T16" s="24">
        <v>0</v>
      </c>
      <c r="U16" s="21">
        <f t="shared" si="2"/>
        <v>0</v>
      </c>
      <c r="V16" s="24">
        <v>0</v>
      </c>
      <c r="W16" s="24">
        <v>0.245</v>
      </c>
      <c r="X16" s="24">
        <v>0</v>
      </c>
      <c r="Y16" s="21">
        <f t="shared" si="3"/>
        <v>0.245</v>
      </c>
      <c r="Z16" s="21">
        <f t="shared" si="4"/>
        <v>60.994999999999997</v>
      </c>
      <c r="AA16" s="28">
        <f t="shared" si="5"/>
        <v>8</v>
      </c>
      <c r="AB16" s="29"/>
    </row>
    <row r="17" spans="1:28" ht="14">
      <c r="A17" s="23">
        <v>14</v>
      </c>
      <c r="B17" s="24" t="s">
        <v>244</v>
      </c>
      <c r="C17" s="25">
        <v>221123030208</v>
      </c>
      <c r="D17" s="24" t="s">
        <v>246</v>
      </c>
      <c r="E17" s="24">
        <v>5</v>
      </c>
      <c r="F17" s="24">
        <v>5</v>
      </c>
      <c r="G17" s="24">
        <v>0</v>
      </c>
      <c r="H17" s="24">
        <v>0</v>
      </c>
      <c r="I17" s="24">
        <v>0</v>
      </c>
      <c r="J17" s="21">
        <f t="shared" si="0"/>
        <v>10</v>
      </c>
      <c r="K17" s="24">
        <v>10</v>
      </c>
      <c r="L17" s="24">
        <v>31.93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1">
        <f t="shared" si="1"/>
        <v>41.93</v>
      </c>
      <c r="S17" s="24">
        <v>0</v>
      </c>
      <c r="T17" s="24">
        <v>0</v>
      </c>
      <c r="U17" s="21">
        <f t="shared" si="2"/>
        <v>0</v>
      </c>
      <c r="V17" s="24">
        <v>0</v>
      </c>
      <c r="W17" s="24">
        <v>0</v>
      </c>
      <c r="X17" s="24">
        <v>0</v>
      </c>
      <c r="Y17" s="21">
        <f t="shared" si="3"/>
        <v>0</v>
      </c>
      <c r="Z17" s="21">
        <f t="shared" si="4"/>
        <v>51.93</v>
      </c>
      <c r="AA17" s="28">
        <f t="shared" si="5"/>
        <v>39</v>
      </c>
      <c r="AB17" s="29"/>
    </row>
    <row r="18" spans="1:28" ht="14">
      <c r="A18" s="20">
        <v>15</v>
      </c>
      <c r="B18" s="24" t="s">
        <v>244</v>
      </c>
      <c r="C18" s="25">
        <v>221123030209</v>
      </c>
      <c r="D18" s="24" t="s">
        <v>247</v>
      </c>
      <c r="E18" s="24">
        <v>5</v>
      </c>
      <c r="F18" s="24">
        <v>5</v>
      </c>
      <c r="G18" s="24">
        <v>0</v>
      </c>
      <c r="H18" s="24">
        <v>0</v>
      </c>
      <c r="I18" s="24">
        <v>0</v>
      </c>
      <c r="J18" s="21">
        <f t="shared" si="0"/>
        <v>10</v>
      </c>
      <c r="K18" s="24">
        <v>8.8000000000000007</v>
      </c>
      <c r="L18" s="24">
        <v>27.58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1">
        <f t="shared" si="1"/>
        <v>36.380000000000003</v>
      </c>
      <c r="S18" s="24">
        <v>0.25</v>
      </c>
      <c r="T18" s="24">
        <v>0</v>
      </c>
      <c r="U18" s="21">
        <f t="shared" si="2"/>
        <v>0.25</v>
      </c>
      <c r="V18" s="24">
        <v>0</v>
      </c>
      <c r="W18" s="24">
        <v>0</v>
      </c>
      <c r="X18" s="24">
        <v>0</v>
      </c>
      <c r="Y18" s="21">
        <f t="shared" si="3"/>
        <v>0</v>
      </c>
      <c r="Z18" s="21">
        <f t="shared" si="4"/>
        <v>46.63</v>
      </c>
      <c r="AA18" s="28">
        <f t="shared" si="5"/>
        <v>51</v>
      </c>
      <c r="AB18" s="17"/>
    </row>
    <row r="19" spans="1:28" ht="14">
      <c r="A19" s="23">
        <v>16</v>
      </c>
      <c r="B19" s="24" t="s">
        <v>244</v>
      </c>
      <c r="C19" s="25">
        <v>221123030210</v>
      </c>
      <c r="D19" s="24" t="s">
        <v>248</v>
      </c>
      <c r="E19" s="24">
        <v>5</v>
      </c>
      <c r="F19" s="24">
        <v>5</v>
      </c>
      <c r="G19" s="24">
        <v>0</v>
      </c>
      <c r="H19" s="24">
        <v>0</v>
      </c>
      <c r="I19" s="24">
        <v>0</v>
      </c>
      <c r="J19" s="21">
        <f t="shared" si="0"/>
        <v>10</v>
      </c>
      <c r="K19" s="24">
        <v>10</v>
      </c>
      <c r="L19" s="24">
        <v>27.417000000000002</v>
      </c>
      <c r="M19" s="24">
        <v>0</v>
      </c>
      <c r="N19" s="24">
        <v>1.2</v>
      </c>
      <c r="O19" s="24">
        <v>0</v>
      </c>
      <c r="P19" s="24">
        <v>0</v>
      </c>
      <c r="Q19" s="24">
        <v>0</v>
      </c>
      <c r="R19" s="21">
        <f t="shared" si="1"/>
        <v>38.616999999999997</v>
      </c>
      <c r="S19" s="24">
        <v>0</v>
      </c>
      <c r="T19" s="24">
        <v>0</v>
      </c>
      <c r="U19" s="21">
        <f t="shared" si="2"/>
        <v>0</v>
      </c>
      <c r="V19" s="24">
        <v>0</v>
      </c>
      <c r="W19" s="24">
        <v>0</v>
      </c>
      <c r="X19" s="24">
        <v>0</v>
      </c>
      <c r="Y19" s="21">
        <f t="shared" si="3"/>
        <v>0</v>
      </c>
      <c r="Z19" s="21">
        <f t="shared" si="4"/>
        <v>48.616999999999997</v>
      </c>
      <c r="AA19" s="28">
        <f t="shared" si="5"/>
        <v>46</v>
      </c>
      <c r="AB19" s="29"/>
    </row>
    <row r="20" spans="1:28" ht="14">
      <c r="A20" s="23">
        <v>17</v>
      </c>
      <c r="B20" s="24" t="s">
        <v>244</v>
      </c>
      <c r="C20" s="25">
        <v>221123030217</v>
      </c>
      <c r="D20" s="24" t="s">
        <v>249</v>
      </c>
      <c r="E20" s="24">
        <v>5</v>
      </c>
      <c r="F20" s="24">
        <v>5</v>
      </c>
      <c r="G20" s="24">
        <v>0</v>
      </c>
      <c r="H20" s="24">
        <v>0</v>
      </c>
      <c r="I20" s="24">
        <v>0</v>
      </c>
      <c r="J20" s="21">
        <f t="shared" si="0"/>
        <v>10</v>
      </c>
      <c r="K20" s="24">
        <v>10</v>
      </c>
      <c r="L20" s="24">
        <v>25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1">
        <f t="shared" si="1"/>
        <v>35</v>
      </c>
      <c r="S20" s="24">
        <v>0</v>
      </c>
      <c r="T20" s="24">
        <v>0</v>
      </c>
      <c r="U20" s="21">
        <f t="shared" si="2"/>
        <v>0</v>
      </c>
      <c r="V20" s="24">
        <v>0</v>
      </c>
      <c r="W20" s="24">
        <v>0</v>
      </c>
      <c r="X20" s="24">
        <v>0</v>
      </c>
      <c r="Y20" s="21">
        <f t="shared" si="3"/>
        <v>0</v>
      </c>
      <c r="Z20" s="21">
        <f t="shared" si="4"/>
        <v>45</v>
      </c>
      <c r="AA20" s="28">
        <f t="shared" si="5"/>
        <v>53</v>
      </c>
      <c r="AB20" s="29"/>
    </row>
    <row r="21" spans="1:28" ht="14">
      <c r="A21" s="20">
        <v>18</v>
      </c>
      <c r="B21" s="24" t="s">
        <v>244</v>
      </c>
      <c r="C21" s="25">
        <v>221123030228</v>
      </c>
      <c r="D21" s="24" t="s">
        <v>250</v>
      </c>
      <c r="E21" s="24">
        <v>5</v>
      </c>
      <c r="F21" s="24">
        <v>5</v>
      </c>
      <c r="G21" s="24">
        <v>0</v>
      </c>
      <c r="H21" s="24">
        <v>0</v>
      </c>
      <c r="I21" s="24">
        <v>0</v>
      </c>
      <c r="J21" s="21">
        <f t="shared" si="0"/>
        <v>10</v>
      </c>
      <c r="K21" s="24">
        <v>10</v>
      </c>
      <c r="L21" s="24">
        <v>32.880000000000003</v>
      </c>
      <c r="M21" s="24">
        <v>1</v>
      </c>
      <c r="N21" s="24">
        <v>2.4</v>
      </c>
      <c r="O21" s="24">
        <v>1.5</v>
      </c>
      <c r="P21" s="24">
        <v>0</v>
      </c>
      <c r="Q21" s="24">
        <v>0</v>
      </c>
      <c r="R21" s="21">
        <f t="shared" si="1"/>
        <v>47.78</v>
      </c>
      <c r="S21" s="24">
        <v>0</v>
      </c>
      <c r="T21" s="24">
        <v>0</v>
      </c>
      <c r="U21" s="21">
        <f t="shared" si="2"/>
        <v>0</v>
      </c>
      <c r="V21" s="24">
        <v>0</v>
      </c>
      <c r="W21" s="24">
        <v>0</v>
      </c>
      <c r="X21" s="24">
        <v>0</v>
      </c>
      <c r="Y21" s="21">
        <f t="shared" si="3"/>
        <v>0</v>
      </c>
      <c r="Z21" s="21">
        <f t="shared" si="4"/>
        <v>57.78</v>
      </c>
      <c r="AA21" s="28">
        <f t="shared" si="5"/>
        <v>19</v>
      </c>
      <c r="AB21" s="29"/>
    </row>
    <row r="22" spans="1:28" ht="14">
      <c r="A22" s="23">
        <v>19</v>
      </c>
      <c r="B22" s="24" t="s">
        <v>251</v>
      </c>
      <c r="C22" s="25">
        <v>221123030252</v>
      </c>
      <c r="D22" s="24" t="s">
        <v>252</v>
      </c>
      <c r="E22" s="24">
        <v>5</v>
      </c>
      <c r="F22" s="24">
        <v>5</v>
      </c>
      <c r="G22" s="24">
        <v>2.5</v>
      </c>
      <c r="H22" s="24">
        <v>0</v>
      </c>
      <c r="I22" s="24">
        <v>0</v>
      </c>
      <c r="J22" s="21">
        <f t="shared" si="0"/>
        <v>12.5</v>
      </c>
      <c r="K22" s="24">
        <v>10</v>
      </c>
      <c r="L22" s="24">
        <v>29.05</v>
      </c>
      <c r="M22" s="24">
        <v>0</v>
      </c>
      <c r="N22" s="24">
        <v>1</v>
      </c>
      <c r="O22" s="24">
        <v>0</v>
      </c>
      <c r="P22" s="24">
        <v>0</v>
      </c>
      <c r="Q22" s="24">
        <v>0</v>
      </c>
      <c r="R22" s="21">
        <f t="shared" si="1"/>
        <v>40.049999999999997</v>
      </c>
      <c r="S22" s="24">
        <v>0</v>
      </c>
      <c r="T22" s="24">
        <v>0</v>
      </c>
      <c r="U22" s="21">
        <f t="shared" si="2"/>
        <v>0</v>
      </c>
      <c r="V22" s="24">
        <v>0</v>
      </c>
      <c r="W22" s="24">
        <v>0</v>
      </c>
      <c r="X22" s="24">
        <v>0</v>
      </c>
      <c r="Y22" s="21">
        <f t="shared" si="3"/>
        <v>0</v>
      </c>
      <c r="Z22" s="21">
        <f t="shared" si="4"/>
        <v>52.55</v>
      </c>
      <c r="AA22" s="28">
        <f t="shared" si="5"/>
        <v>35</v>
      </c>
      <c r="AB22" s="29"/>
    </row>
    <row r="23" spans="1:28" ht="14">
      <c r="A23" s="23">
        <v>20</v>
      </c>
      <c r="B23" s="24" t="s">
        <v>251</v>
      </c>
      <c r="C23" s="25">
        <v>221123030255</v>
      </c>
      <c r="D23" s="24" t="s">
        <v>253</v>
      </c>
      <c r="E23" s="24">
        <v>5</v>
      </c>
      <c r="F23" s="24">
        <v>5</v>
      </c>
      <c r="G23" s="24">
        <v>3.5</v>
      </c>
      <c r="H23" s="24">
        <v>0</v>
      </c>
      <c r="I23" s="24">
        <v>0</v>
      </c>
      <c r="J23" s="21">
        <f t="shared" si="0"/>
        <v>13.5</v>
      </c>
      <c r="K23" s="24">
        <v>10</v>
      </c>
      <c r="L23" s="24">
        <v>32.53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1">
        <f t="shared" si="1"/>
        <v>42.53</v>
      </c>
      <c r="S23" s="24">
        <v>0</v>
      </c>
      <c r="T23" s="24">
        <v>0</v>
      </c>
      <c r="U23" s="21">
        <f t="shared" si="2"/>
        <v>0</v>
      </c>
      <c r="V23" s="24">
        <v>0</v>
      </c>
      <c r="W23" s="24">
        <v>0</v>
      </c>
      <c r="X23" s="24">
        <v>0</v>
      </c>
      <c r="Y23" s="21">
        <f t="shared" si="3"/>
        <v>0</v>
      </c>
      <c r="Z23" s="21">
        <f t="shared" si="4"/>
        <v>56.03</v>
      </c>
      <c r="AA23" s="28">
        <f t="shared" si="5"/>
        <v>23</v>
      </c>
      <c r="AB23" s="29"/>
    </row>
    <row r="24" spans="1:28" ht="14">
      <c r="A24" s="20">
        <v>21</v>
      </c>
      <c r="B24" s="24" t="s">
        <v>251</v>
      </c>
      <c r="C24" s="25">
        <v>221123030256</v>
      </c>
      <c r="D24" s="24" t="s">
        <v>254</v>
      </c>
      <c r="E24" s="24">
        <v>5</v>
      </c>
      <c r="F24" s="24">
        <v>5</v>
      </c>
      <c r="G24" s="24">
        <v>1.25</v>
      </c>
      <c r="H24" s="24">
        <v>0</v>
      </c>
      <c r="I24" s="24">
        <v>0</v>
      </c>
      <c r="J24" s="21">
        <f t="shared" si="0"/>
        <v>11.25</v>
      </c>
      <c r="K24" s="24">
        <v>10</v>
      </c>
      <c r="L24" s="24">
        <v>37.47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1">
        <f t="shared" si="1"/>
        <v>47.47</v>
      </c>
      <c r="S24" s="24">
        <v>0</v>
      </c>
      <c r="T24" s="24">
        <v>0</v>
      </c>
      <c r="U24" s="21">
        <f t="shared" si="2"/>
        <v>0</v>
      </c>
      <c r="V24" s="24">
        <v>0</v>
      </c>
      <c r="W24" s="24">
        <v>0</v>
      </c>
      <c r="X24" s="24">
        <v>0</v>
      </c>
      <c r="Y24" s="21">
        <f t="shared" si="3"/>
        <v>0</v>
      </c>
      <c r="Z24" s="21">
        <f t="shared" si="4"/>
        <v>58.72</v>
      </c>
      <c r="AA24" s="28">
        <f t="shared" si="5"/>
        <v>13</v>
      </c>
      <c r="AB24" s="29"/>
    </row>
    <row r="25" spans="1:28" ht="14">
      <c r="A25" s="23">
        <v>22</v>
      </c>
      <c r="B25" s="24" t="s">
        <v>251</v>
      </c>
      <c r="C25" s="25">
        <v>221123030259</v>
      </c>
      <c r="D25" s="24" t="s">
        <v>255</v>
      </c>
      <c r="E25" s="24">
        <v>5</v>
      </c>
      <c r="F25" s="24">
        <v>5</v>
      </c>
      <c r="G25" s="24">
        <v>0</v>
      </c>
      <c r="H25" s="24">
        <v>0</v>
      </c>
      <c r="I25" s="24">
        <v>0</v>
      </c>
      <c r="J25" s="21">
        <f t="shared" si="0"/>
        <v>10</v>
      </c>
      <c r="K25" s="24">
        <v>10</v>
      </c>
      <c r="L25" s="24">
        <v>33.18</v>
      </c>
      <c r="M25" s="24">
        <v>0</v>
      </c>
      <c r="N25" s="24">
        <v>5</v>
      </c>
      <c r="O25" s="24">
        <v>0</v>
      </c>
      <c r="P25" s="24">
        <v>0</v>
      </c>
      <c r="Q25" s="24">
        <v>0</v>
      </c>
      <c r="R25" s="21">
        <f t="shared" si="1"/>
        <v>48.18</v>
      </c>
      <c r="S25" s="24">
        <v>0</v>
      </c>
      <c r="T25" s="24">
        <v>0</v>
      </c>
      <c r="U25" s="21">
        <f t="shared" si="2"/>
        <v>0</v>
      </c>
      <c r="V25" s="24">
        <v>0</v>
      </c>
      <c r="W25" s="24">
        <v>2</v>
      </c>
      <c r="X25" s="24">
        <v>0</v>
      </c>
      <c r="Y25" s="21">
        <f t="shared" si="3"/>
        <v>2</v>
      </c>
      <c r="Z25" s="21">
        <f t="shared" si="4"/>
        <v>60.18</v>
      </c>
      <c r="AA25" s="28">
        <f t="shared" si="5"/>
        <v>11</v>
      </c>
      <c r="AB25" s="29"/>
    </row>
    <row r="26" spans="1:28" ht="14">
      <c r="A26" s="23">
        <v>23</v>
      </c>
      <c r="B26" s="24" t="s">
        <v>251</v>
      </c>
      <c r="C26" s="25">
        <v>221123030260</v>
      </c>
      <c r="D26" s="24" t="s">
        <v>256</v>
      </c>
      <c r="E26" s="24">
        <v>5</v>
      </c>
      <c r="F26" s="24">
        <v>5</v>
      </c>
      <c r="G26" s="24">
        <v>0</v>
      </c>
      <c r="H26" s="24">
        <v>0.25</v>
      </c>
      <c r="I26" s="24">
        <v>0</v>
      </c>
      <c r="J26" s="21">
        <f t="shared" si="0"/>
        <v>10.25</v>
      </c>
      <c r="K26" s="24">
        <v>10</v>
      </c>
      <c r="L26" s="24">
        <v>37.159999999999997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1">
        <f t="shared" si="1"/>
        <v>47.16</v>
      </c>
      <c r="S26" s="24">
        <v>0</v>
      </c>
      <c r="T26" s="24">
        <v>0</v>
      </c>
      <c r="U26" s="21">
        <f t="shared" si="2"/>
        <v>0</v>
      </c>
      <c r="V26" s="24">
        <v>0</v>
      </c>
      <c r="W26" s="24">
        <v>0</v>
      </c>
      <c r="X26" s="24">
        <v>0</v>
      </c>
      <c r="Y26" s="21">
        <f t="shared" si="3"/>
        <v>0</v>
      </c>
      <c r="Z26" s="21">
        <f t="shared" si="4"/>
        <v>57.41</v>
      </c>
      <c r="AA26" s="28">
        <f t="shared" si="5"/>
        <v>20</v>
      </c>
      <c r="AB26" s="29"/>
    </row>
    <row r="27" spans="1:28" ht="14">
      <c r="A27" s="20">
        <v>24</v>
      </c>
      <c r="B27" s="24" t="s">
        <v>251</v>
      </c>
      <c r="C27" s="25">
        <v>221123030281</v>
      </c>
      <c r="D27" s="24" t="s">
        <v>257</v>
      </c>
      <c r="E27" s="24">
        <v>5</v>
      </c>
      <c r="F27" s="24">
        <v>5</v>
      </c>
      <c r="G27" s="24">
        <v>2</v>
      </c>
      <c r="H27" s="24">
        <v>0</v>
      </c>
      <c r="I27" s="24">
        <v>0</v>
      </c>
      <c r="J27" s="21">
        <f t="shared" si="0"/>
        <v>12</v>
      </c>
      <c r="K27" s="24">
        <v>10</v>
      </c>
      <c r="L27" s="24">
        <v>39.14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1">
        <f t="shared" si="1"/>
        <v>49.14</v>
      </c>
      <c r="S27" s="24">
        <v>0</v>
      </c>
      <c r="T27" s="24">
        <v>0</v>
      </c>
      <c r="U27" s="21">
        <f t="shared" si="2"/>
        <v>0</v>
      </c>
      <c r="V27" s="24">
        <v>0</v>
      </c>
      <c r="W27" s="24">
        <v>0</v>
      </c>
      <c r="X27" s="24">
        <v>0</v>
      </c>
      <c r="Y27" s="21">
        <f t="shared" si="3"/>
        <v>0</v>
      </c>
      <c r="Z27" s="21">
        <f t="shared" si="4"/>
        <v>61.14</v>
      </c>
      <c r="AA27" s="28">
        <f t="shared" si="5"/>
        <v>7</v>
      </c>
      <c r="AB27" s="29"/>
    </row>
    <row r="28" spans="1:28" ht="14">
      <c r="A28" s="23">
        <v>25</v>
      </c>
      <c r="B28" s="24" t="s">
        <v>251</v>
      </c>
      <c r="C28" s="25">
        <v>221123030290</v>
      </c>
      <c r="D28" s="24" t="s">
        <v>258</v>
      </c>
      <c r="E28" s="24">
        <v>5</v>
      </c>
      <c r="F28" s="24">
        <v>5</v>
      </c>
      <c r="G28" s="24">
        <v>0</v>
      </c>
      <c r="H28" s="24">
        <v>0</v>
      </c>
      <c r="I28" s="24">
        <v>0</v>
      </c>
      <c r="J28" s="21">
        <f t="shared" si="0"/>
        <v>10</v>
      </c>
      <c r="K28" s="24">
        <v>10</v>
      </c>
      <c r="L28" s="24">
        <v>36.94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1">
        <f t="shared" si="1"/>
        <v>46.94</v>
      </c>
      <c r="S28" s="24">
        <v>0</v>
      </c>
      <c r="T28" s="24">
        <v>0</v>
      </c>
      <c r="U28" s="21">
        <f t="shared" si="2"/>
        <v>0</v>
      </c>
      <c r="V28" s="24">
        <v>0</v>
      </c>
      <c r="W28" s="24">
        <v>0</v>
      </c>
      <c r="X28" s="24">
        <v>0</v>
      </c>
      <c r="Y28" s="21">
        <f t="shared" si="3"/>
        <v>0</v>
      </c>
      <c r="Z28" s="21">
        <f t="shared" si="4"/>
        <v>56.94</v>
      </c>
      <c r="AA28" s="28">
        <f t="shared" si="5"/>
        <v>22</v>
      </c>
      <c r="AB28" s="29"/>
    </row>
    <row r="29" spans="1:28" ht="14">
      <c r="A29" s="23">
        <v>26</v>
      </c>
      <c r="B29" s="24" t="s">
        <v>251</v>
      </c>
      <c r="C29" s="25">
        <v>221123030291</v>
      </c>
      <c r="D29" s="24" t="s">
        <v>259</v>
      </c>
      <c r="E29" s="24">
        <v>5</v>
      </c>
      <c r="F29" s="24">
        <v>5</v>
      </c>
      <c r="G29" s="24">
        <v>0</v>
      </c>
      <c r="H29" s="24">
        <v>0</v>
      </c>
      <c r="I29" s="24">
        <v>0</v>
      </c>
      <c r="J29" s="21">
        <f t="shared" si="0"/>
        <v>10</v>
      </c>
      <c r="K29" s="24">
        <v>10</v>
      </c>
      <c r="L29" s="24">
        <v>29.36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1">
        <f t="shared" si="1"/>
        <v>39.36</v>
      </c>
      <c r="S29" s="24">
        <v>0</v>
      </c>
      <c r="T29" s="24">
        <v>0</v>
      </c>
      <c r="U29" s="21">
        <f t="shared" si="2"/>
        <v>0</v>
      </c>
      <c r="V29" s="24">
        <v>0</v>
      </c>
      <c r="W29" s="24">
        <v>0</v>
      </c>
      <c r="X29" s="24">
        <v>0</v>
      </c>
      <c r="Y29" s="21">
        <f t="shared" si="3"/>
        <v>0</v>
      </c>
      <c r="Z29" s="21">
        <f t="shared" si="4"/>
        <v>49.36</v>
      </c>
      <c r="AA29" s="28">
        <f t="shared" si="5"/>
        <v>43</v>
      </c>
      <c r="AB29" s="29"/>
    </row>
    <row r="30" spans="1:28" ht="14">
      <c r="A30" s="20">
        <v>27</v>
      </c>
      <c r="B30" s="24" t="s">
        <v>260</v>
      </c>
      <c r="C30" s="30" t="s">
        <v>261</v>
      </c>
      <c r="D30" s="24" t="s">
        <v>262</v>
      </c>
      <c r="E30" s="24">
        <v>5</v>
      </c>
      <c r="F30" s="24">
        <v>5</v>
      </c>
      <c r="G30" s="24">
        <v>1.5</v>
      </c>
      <c r="H30" s="24">
        <v>0</v>
      </c>
      <c r="I30" s="24">
        <v>0</v>
      </c>
      <c r="J30" s="21">
        <f t="shared" si="0"/>
        <v>11.5</v>
      </c>
      <c r="K30" s="24">
        <v>10</v>
      </c>
      <c r="L30" s="24">
        <v>31.34</v>
      </c>
      <c r="M30" s="24">
        <v>0</v>
      </c>
      <c r="N30" s="24">
        <v>3</v>
      </c>
      <c r="O30" s="24">
        <v>0</v>
      </c>
      <c r="P30" s="24">
        <v>0</v>
      </c>
      <c r="Q30" s="24">
        <v>0</v>
      </c>
      <c r="R30" s="21">
        <f t="shared" si="1"/>
        <v>44.34</v>
      </c>
      <c r="S30" s="24">
        <v>0</v>
      </c>
      <c r="T30" s="24">
        <v>0</v>
      </c>
      <c r="U30" s="21">
        <f t="shared" si="2"/>
        <v>0</v>
      </c>
      <c r="V30" s="24">
        <v>0</v>
      </c>
      <c r="W30" s="24">
        <v>0</v>
      </c>
      <c r="X30" s="24">
        <v>0</v>
      </c>
      <c r="Y30" s="21">
        <f t="shared" si="3"/>
        <v>0</v>
      </c>
      <c r="Z30" s="21">
        <f t="shared" si="4"/>
        <v>55.84</v>
      </c>
      <c r="AA30" s="28">
        <f t="shared" si="5"/>
        <v>25</v>
      </c>
      <c r="AB30" s="29"/>
    </row>
    <row r="31" spans="1:28" ht="14">
      <c r="A31" s="23">
        <v>28</v>
      </c>
      <c r="B31" s="24" t="s">
        <v>260</v>
      </c>
      <c r="C31" s="30" t="s">
        <v>263</v>
      </c>
      <c r="D31" s="24" t="s">
        <v>264</v>
      </c>
      <c r="E31" s="24">
        <v>5</v>
      </c>
      <c r="F31" s="24">
        <v>5</v>
      </c>
      <c r="G31" s="24">
        <v>3</v>
      </c>
      <c r="H31" s="24">
        <v>0.25</v>
      </c>
      <c r="I31" s="24">
        <v>0</v>
      </c>
      <c r="J31" s="21">
        <f t="shared" si="0"/>
        <v>13.25</v>
      </c>
      <c r="K31" s="24">
        <v>10</v>
      </c>
      <c r="L31" s="24">
        <v>38.020000000000003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1">
        <f t="shared" si="1"/>
        <v>48.02</v>
      </c>
      <c r="S31" s="24">
        <v>0</v>
      </c>
      <c r="T31" s="24">
        <v>0</v>
      </c>
      <c r="U31" s="21">
        <f t="shared" si="2"/>
        <v>0</v>
      </c>
      <c r="V31" s="24">
        <v>0</v>
      </c>
      <c r="W31" s="24">
        <v>0.31</v>
      </c>
      <c r="X31" s="24">
        <v>0</v>
      </c>
      <c r="Y31" s="21">
        <f t="shared" si="3"/>
        <v>0.31</v>
      </c>
      <c r="Z31" s="21">
        <f t="shared" si="4"/>
        <v>61.58</v>
      </c>
      <c r="AA31" s="28">
        <f t="shared" si="5"/>
        <v>3</v>
      </c>
      <c r="AB31" s="29"/>
    </row>
    <row r="32" spans="1:28" ht="14">
      <c r="A32" s="23">
        <v>29</v>
      </c>
      <c r="B32" s="24" t="s">
        <v>260</v>
      </c>
      <c r="C32" s="30" t="s">
        <v>265</v>
      </c>
      <c r="D32" s="24" t="s">
        <v>266</v>
      </c>
      <c r="E32" s="24">
        <v>5</v>
      </c>
      <c r="F32" s="24">
        <v>5</v>
      </c>
      <c r="G32" s="24">
        <v>0</v>
      </c>
      <c r="H32" s="24">
        <v>0</v>
      </c>
      <c r="I32" s="24">
        <v>0</v>
      </c>
      <c r="J32" s="21">
        <f t="shared" si="0"/>
        <v>10</v>
      </c>
      <c r="K32" s="24">
        <v>10</v>
      </c>
      <c r="L32" s="24">
        <v>32.799999999999997</v>
      </c>
      <c r="M32" s="24">
        <v>0</v>
      </c>
      <c r="N32" s="24">
        <v>5.4</v>
      </c>
      <c r="O32" s="24">
        <v>0</v>
      </c>
      <c r="P32" s="24">
        <v>0</v>
      </c>
      <c r="Q32" s="24">
        <v>0</v>
      </c>
      <c r="R32" s="21">
        <f t="shared" si="1"/>
        <v>48.2</v>
      </c>
      <c r="S32" s="24">
        <v>0</v>
      </c>
      <c r="T32" s="24">
        <v>0</v>
      </c>
      <c r="U32" s="21">
        <f t="shared" si="2"/>
        <v>0</v>
      </c>
      <c r="V32" s="24">
        <v>0</v>
      </c>
      <c r="W32" s="24">
        <v>0</v>
      </c>
      <c r="X32" s="24">
        <v>0</v>
      </c>
      <c r="Y32" s="21">
        <f t="shared" si="3"/>
        <v>0</v>
      </c>
      <c r="Z32" s="21">
        <f t="shared" si="4"/>
        <v>58.2</v>
      </c>
      <c r="AA32" s="28">
        <f t="shared" si="5"/>
        <v>15</v>
      </c>
      <c r="AB32" s="29"/>
    </row>
    <row r="33" spans="1:28" ht="14">
      <c r="A33" s="20">
        <v>30</v>
      </c>
      <c r="B33" s="24" t="s">
        <v>260</v>
      </c>
      <c r="C33" s="30" t="s">
        <v>267</v>
      </c>
      <c r="D33" s="24" t="s">
        <v>268</v>
      </c>
      <c r="E33" s="24">
        <v>5</v>
      </c>
      <c r="F33" s="24">
        <v>5</v>
      </c>
      <c r="G33" s="24">
        <v>0</v>
      </c>
      <c r="H33" s="24">
        <v>0</v>
      </c>
      <c r="I33" s="24">
        <v>0</v>
      </c>
      <c r="J33" s="21">
        <f t="shared" si="0"/>
        <v>10</v>
      </c>
      <c r="K33" s="24">
        <v>10</v>
      </c>
      <c r="L33" s="24">
        <v>34.450000000000003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1">
        <f t="shared" si="1"/>
        <v>44.45</v>
      </c>
      <c r="S33" s="24">
        <v>0</v>
      </c>
      <c r="T33" s="24">
        <v>0</v>
      </c>
      <c r="U33" s="21">
        <f t="shared" si="2"/>
        <v>0</v>
      </c>
      <c r="V33" s="24">
        <v>0</v>
      </c>
      <c r="W33" s="24">
        <v>0</v>
      </c>
      <c r="X33" s="24">
        <v>0</v>
      </c>
      <c r="Y33" s="21">
        <f t="shared" si="3"/>
        <v>0</v>
      </c>
      <c r="Z33" s="21">
        <f t="shared" si="4"/>
        <v>54.45</v>
      </c>
      <c r="AA33" s="28">
        <f t="shared" si="5"/>
        <v>28</v>
      </c>
      <c r="AB33" s="29"/>
    </row>
    <row r="34" spans="1:28" ht="14">
      <c r="A34" s="23">
        <v>31</v>
      </c>
      <c r="B34" s="24" t="s">
        <v>260</v>
      </c>
      <c r="C34" s="30" t="s">
        <v>269</v>
      </c>
      <c r="D34" s="24" t="s">
        <v>270</v>
      </c>
      <c r="E34" s="24">
        <v>5</v>
      </c>
      <c r="F34" s="24">
        <v>5</v>
      </c>
      <c r="G34" s="24">
        <v>0</v>
      </c>
      <c r="H34" s="24">
        <v>0.25</v>
      </c>
      <c r="I34" s="24">
        <v>0</v>
      </c>
      <c r="J34" s="21">
        <f t="shared" si="0"/>
        <v>10.25</v>
      </c>
      <c r="K34" s="24">
        <v>10</v>
      </c>
      <c r="L34" s="24">
        <v>37.119999999999997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1">
        <f t="shared" si="1"/>
        <v>47.12</v>
      </c>
      <c r="S34" s="24">
        <v>0</v>
      </c>
      <c r="T34" s="24">
        <v>0</v>
      </c>
      <c r="U34" s="21">
        <f t="shared" si="2"/>
        <v>0</v>
      </c>
      <c r="V34" s="24">
        <v>0</v>
      </c>
      <c r="W34" s="24">
        <v>0</v>
      </c>
      <c r="X34" s="24">
        <v>0</v>
      </c>
      <c r="Y34" s="21">
        <f t="shared" si="3"/>
        <v>0</v>
      </c>
      <c r="Z34" s="21">
        <f t="shared" si="4"/>
        <v>57.37</v>
      </c>
      <c r="AA34" s="28">
        <f t="shared" si="5"/>
        <v>21</v>
      </c>
      <c r="AB34" s="29"/>
    </row>
    <row r="35" spans="1:28" ht="14">
      <c r="A35" s="23">
        <v>32</v>
      </c>
      <c r="B35" s="24" t="s">
        <v>260</v>
      </c>
      <c r="C35" s="30" t="s">
        <v>271</v>
      </c>
      <c r="D35" s="24" t="s">
        <v>272</v>
      </c>
      <c r="E35" s="24">
        <v>5</v>
      </c>
      <c r="F35" s="24">
        <v>5</v>
      </c>
      <c r="G35" s="24">
        <v>0</v>
      </c>
      <c r="H35" s="24">
        <v>0</v>
      </c>
      <c r="I35" s="24">
        <v>0</v>
      </c>
      <c r="J35" s="21">
        <f t="shared" si="0"/>
        <v>10</v>
      </c>
      <c r="K35" s="24">
        <v>10</v>
      </c>
      <c r="L35" s="24">
        <v>28.67</v>
      </c>
      <c r="M35" s="24">
        <v>0</v>
      </c>
      <c r="N35" s="24">
        <v>2.4</v>
      </c>
      <c r="O35" s="24">
        <v>0</v>
      </c>
      <c r="P35" s="24">
        <v>0</v>
      </c>
      <c r="Q35" s="24">
        <v>0</v>
      </c>
      <c r="R35" s="21">
        <f t="shared" si="1"/>
        <v>41.07</v>
      </c>
      <c r="S35" s="24">
        <v>0</v>
      </c>
      <c r="T35" s="24">
        <v>0</v>
      </c>
      <c r="U35" s="21">
        <f t="shared" si="2"/>
        <v>0</v>
      </c>
      <c r="V35" s="24">
        <v>0</v>
      </c>
      <c r="W35" s="24">
        <v>0</v>
      </c>
      <c r="X35" s="24">
        <v>0</v>
      </c>
      <c r="Y35" s="21">
        <f t="shared" si="3"/>
        <v>0</v>
      </c>
      <c r="Z35" s="21">
        <f t="shared" si="4"/>
        <v>51.07</v>
      </c>
      <c r="AA35" s="28">
        <f t="shared" si="5"/>
        <v>41</v>
      </c>
      <c r="AB35" s="29"/>
    </row>
    <row r="36" spans="1:28" ht="14">
      <c r="A36" s="20">
        <v>33</v>
      </c>
      <c r="B36" s="24" t="s">
        <v>260</v>
      </c>
      <c r="C36" s="30" t="s">
        <v>273</v>
      </c>
      <c r="D36" s="24" t="s">
        <v>274</v>
      </c>
      <c r="E36" s="24">
        <v>5</v>
      </c>
      <c r="F36" s="24">
        <v>5</v>
      </c>
      <c r="G36" s="24">
        <v>1.5</v>
      </c>
      <c r="H36" s="24">
        <v>0.25</v>
      </c>
      <c r="I36" s="24">
        <v>0</v>
      </c>
      <c r="J36" s="21">
        <f t="shared" ref="J36:J57" si="6">SUM(E36:H36)-I36</f>
        <v>11.75</v>
      </c>
      <c r="K36" s="24">
        <v>10</v>
      </c>
      <c r="L36" s="24">
        <v>31.78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1">
        <f t="shared" ref="R36:R57" si="7">SUM(K36:P36)-Q36</f>
        <v>41.78</v>
      </c>
      <c r="S36" s="24">
        <v>0</v>
      </c>
      <c r="T36" s="24">
        <v>0</v>
      </c>
      <c r="U36" s="21">
        <f t="shared" ref="U36:U57" si="8">S36-T36</f>
        <v>0</v>
      </c>
      <c r="V36" s="24">
        <v>0</v>
      </c>
      <c r="W36" s="24">
        <v>3.5000000000000003E-2</v>
      </c>
      <c r="X36" s="24">
        <v>0</v>
      </c>
      <c r="Y36" s="21">
        <f t="shared" ref="Y36:Y57" si="9">W36-X36</f>
        <v>3.5000000000000003E-2</v>
      </c>
      <c r="Z36" s="21">
        <f t="shared" ref="Z36:Z57" si="10">J36+R36+U36+V36+Y36</f>
        <v>53.564999999999998</v>
      </c>
      <c r="AA36" s="28">
        <f t="shared" ref="AA36:AA57" si="11">RANK(Z36,Z$4:Z$57)</f>
        <v>31</v>
      </c>
      <c r="AB36" s="29"/>
    </row>
    <row r="37" spans="1:28" ht="14">
      <c r="A37" s="23">
        <v>34</v>
      </c>
      <c r="B37" s="24" t="s">
        <v>260</v>
      </c>
      <c r="C37" s="30" t="s">
        <v>275</v>
      </c>
      <c r="D37" s="24" t="s">
        <v>276</v>
      </c>
      <c r="E37" s="24">
        <v>5</v>
      </c>
      <c r="F37" s="24">
        <v>5</v>
      </c>
      <c r="G37" s="24">
        <v>3</v>
      </c>
      <c r="H37" s="24">
        <v>0.25</v>
      </c>
      <c r="I37" s="24">
        <v>0</v>
      </c>
      <c r="J37" s="21">
        <f t="shared" si="6"/>
        <v>13.25</v>
      </c>
      <c r="K37" s="24">
        <v>10</v>
      </c>
      <c r="L37" s="24">
        <v>40.53</v>
      </c>
      <c r="M37" s="24">
        <v>0</v>
      </c>
      <c r="N37" s="24">
        <v>1.2</v>
      </c>
      <c r="O37" s="24">
        <v>0</v>
      </c>
      <c r="P37" s="24">
        <v>0</v>
      </c>
      <c r="Q37" s="24">
        <v>0</v>
      </c>
      <c r="R37" s="21">
        <f t="shared" si="7"/>
        <v>51.73</v>
      </c>
      <c r="S37" s="24">
        <v>0</v>
      </c>
      <c r="T37" s="24">
        <v>0</v>
      </c>
      <c r="U37" s="21">
        <f t="shared" si="8"/>
        <v>0</v>
      </c>
      <c r="V37" s="24">
        <v>0</v>
      </c>
      <c r="W37" s="24">
        <v>0</v>
      </c>
      <c r="X37" s="24">
        <v>0</v>
      </c>
      <c r="Y37" s="21">
        <f t="shared" si="9"/>
        <v>0</v>
      </c>
      <c r="Z37" s="21">
        <f t="shared" si="10"/>
        <v>64.98</v>
      </c>
      <c r="AA37" s="28">
        <f t="shared" si="11"/>
        <v>1</v>
      </c>
      <c r="AB37" s="29"/>
    </row>
    <row r="38" spans="1:28" ht="14">
      <c r="A38" s="23">
        <v>35</v>
      </c>
      <c r="B38" s="24" t="s">
        <v>260</v>
      </c>
      <c r="C38" s="30" t="s">
        <v>277</v>
      </c>
      <c r="D38" s="24" t="s">
        <v>278</v>
      </c>
      <c r="E38" s="24">
        <v>5</v>
      </c>
      <c r="F38" s="24">
        <v>5</v>
      </c>
      <c r="G38" s="24">
        <v>0</v>
      </c>
      <c r="H38" s="24">
        <v>0</v>
      </c>
      <c r="I38" s="24">
        <v>0</v>
      </c>
      <c r="J38" s="21">
        <f t="shared" si="6"/>
        <v>10</v>
      </c>
      <c r="K38" s="24">
        <v>10</v>
      </c>
      <c r="L38" s="24">
        <v>33.47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1">
        <f t="shared" si="7"/>
        <v>43.47</v>
      </c>
      <c r="S38" s="24">
        <v>0</v>
      </c>
      <c r="T38" s="24">
        <v>0</v>
      </c>
      <c r="U38" s="21">
        <f t="shared" si="8"/>
        <v>0</v>
      </c>
      <c r="V38" s="24">
        <v>0</v>
      </c>
      <c r="W38" s="24">
        <v>0</v>
      </c>
      <c r="X38" s="24">
        <v>0</v>
      </c>
      <c r="Y38" s="21">
        <f t="shared" si="9"/>
        <v>0</v>
      </c>
      <c r="Z38" s="21">
        <f t="shared" si="10"/>
        <v>53.47</v>
      </c>
      <c r="AA38" s="28">
        <f t="shared" si="11"/>
        <v>33</v>
      </c>
      <c r="AB38" s="29"/>
    </row>
    <row r="39" spans="1:28" ht="14">
      <c r="A39" s="20">
        <v>36</v>
      </c>
      <c r="B39" s="24" t="s">
        <v>279</v>
      </c>
      <c r="C39" s="30" t="s">
        <v>280</v>
      </c>
      <c r="D39" s="24" t="s">
        <v>281</v>
      </c>
      <c r="E39" s="24">
        <v>5</v>
      </c>
      <c r="F39" s="24">
        <v>5</v>
      </c>
      <c r="G39" s="24">
        <v>0</v>
      </c>
      <c r="H39" s="24">
        <v>0.25</v>
      </c>
      <c r="I39" s="24">
        <v>0</v>
      </c>
      <c r="J39" s="21">
        <f t="shared" si="6"/>
        <v>10.25</v>
      </c>
      <c r="K39" s="24">
        <v>10</v>
      </c>
      <c r="L39" s="24">
        <v>32.17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1">
        <f t="shared" si="7"/>
        <v>42.17</v>
      </c>
      <c r="S39" s="24">
        <v>0</v>
      </c>
      <c r="T39" s="24">
        <v>0</v>
      </c>
      <c r="U39" s="21">
        <f t="shared" si="8"/>
        <v>0</v>
      </c>
      <c r="V39" s="24">
        <v>0</v>
      </c>
      <c r="W39" s="24">
        <v>0</v>
      </c>
      <c r="X39" s="24">
        <v>0</v>
      </c>
      <c r="Y39" s="21">
        <f t="shared" si="9"/>
        <v>0</v>
      </c>
      <c r="Z39" s="21">
        <f t="shared" si="10"/>
        <v>52.42</v>
      </c>
      <c r="AA39" s="28">
        <f t="shared" si="11"/>
        <v>37</v>
      </c>
      <c r="AB39" s="29"/>
    </row>
    <row r="40" spans="1:28" ht="14">
      <c r="A40" s="23">
        <v>37</v>
      </c>
      <c r="B40" s="24" t="s">
        <v>279</v>
      </c>
      <c r="C40" s="30" t="s">
        <v>282</v>
      </c>
      <c r="D40" s="24" t="s">
        <v>283</v>
      </c>
      <c r="E40" s="24">
        <v>5</v>
      </c>
      <c r="F40" s="24">
        <v>5</v>
      </c>
      <c r="G40" s="24">
        <v>0</v>
      </c>
      <c r="H40" s="24">
        <v>0</v>
      </c>
      <c r="I40" s="24">
        <v>0</v>
      </c>
      <c r="J40" s="21">
        <f t="shared" si="6"/>
        <v>10</v>
      </c>
      <c r="K40" s="24">
        <v>10</v>
      </c>
      <c r="L40" s="24">
        <v>33.8645</v>
      </c>
      <c r="M40" s="24">
        <v>0</v>
      </c>
      <c r="N40" s="24">
        <v>4</v>
      </c>
      <c r="O40" s="24">
        <v>0</v>
      </c>
      <c r="P40" s="24">
        <v>0</v>
      </c>
      <c r="Q40" s="24">
        <v>0</v>
      </c>
      <c r="R40" s="21">
        <f t="shared" si="7"/>
        <v>47.8645</v>
      </c>
      <c r="S40" s="24">
        <v>0</v>
      </c>
      <c r="T40" s="24">
        <v>0</v>
      </c>
      <c r="U40" s="21">
        <f t="shared" si="8"/>
        <v>0</v>
      </c>
      <c r="V40" s="24">
        <v>0</v>
      </c>
      <c r="W40" s="24">
        <v>0</v>
      </c>
      <c r="X40" s="24">
        <v>0</v>
      </c>
      <c r="Y40" s="21">
        <f t="shared" si="9"/>
        <v>0</v>
      </c>
      <c r="Z40" s="21">
        <f t="shared" si="10"/>
        <v>57.8645</v>
      </c>
      <c r="AA40" s="28">
        <f t="shared" si="11"/>
        <v>18</v>
      </c>
      <c r="AB40" s="29"/>
    </row>
    <row r="41" spans="1:28" ht="14">
      <c r="A41" s="23">
        <v>38</v>
      </c>
      <c r="B41" s="24" t="s">
        <v>279</v>
      </c>
      <c r="C41" s="30" t="s">
        <v>284</v>
      </c>
      <c r="D41" s="24" t="s">
        <v>285</v>
      </c>
      <c r="E41" s="24">
        <v>5</v>
      </c>
      <c r="F41" s="24">
        <v>5</v>
      </c>
      <c r="G41" s="24">
        <v>3.5</v>
      </c>
      <c r="H41" s="24">
        <v>0.5</v>
      </c>
      <c r="I41" s="24">
        <v>0</v>
      </c>
      <c r="J41" s="21">
        <f t="shared" si="6"/>
        <v>14</v>
      </c>
      <c r="K41" s="24">
        <v>10</v>
      </c>
      <c r="L41" s="24">
        <v>34.25</v>
      </c>
      <c r="M41" s="24">
        <v>0</v>
      </c>
      <c r="N41" s="24">
        <v>0</v>
      </c>
      <c r="O41" s="24">
        <v>3</v>
      </c>
      <c r="P41" s="24">
        <v>0</v>
      </c>
      <c r="Q41" s="24">
        <v>0</v>
      </c>
      <c r="R41" s="21">
        <f t="shared" si="7"/>
        <v>47.25</v>
      </c>
      <c r="S41" s="24">
        <v>0</v>
      </c>
      <c r="T41" s="24">
        <v>0</v>
      </c>
      <c r="U41" s="21">
        <f t="shared" si="8"/>
        <v>0</v>
      </c>
      <c r="V41" s="24">
        <v>0</v>
      </c>
      <c r="W41" s="24">
        <v>0.19</v>
      </c>
      <c r="X41" s="24">
        <v>0</v>
      </c>
      <c r="Y41" s="21">
        <f t="shared" si="9"/>
        <v>0.19</v>
      </c>
      <c r="Z41" s="21">
        <f t="shared" si="10"/>
        <v>61.44</v>
      </c>
      <c r="AA41" s="28">
        <f t="shared" si="11"/>
        <v>5</v>
      </c>
      <c r="AB41" s="29"/>
    </row>
    <row r="42" spans="1:28" ht="14">
      <c r="A42" s="20">
        <v>39</v>
      </c>
      <c r="B42" s="24" t="s">
        <v>279</v>
      </c>
      <c r="C42" s="30" t="s">
        <v>286</v>
      </c>
      <c r="D42" s="24" t="s">
        <v>287</v>
      </c>
      <c r="E42" s="24">
        <v>5</v>
      </c>
      <c r="F42" s="24">
        <v>5</v>
      </c>
      <c r="G42" s="24">
        <v>0</v>
      </c>
      <c r="H42" s="24">
        <v>0.25</v>
      </c>
      <c r="I42" s="24">
        <v>0</v>
      </c>
      <c r="J42" s="21">
        <f t="shared" si="6"/>
        <v>10.25</v>
      </c>
      <c r="K42" s="24">
        <v>10</v>
      </c>
      <c r="L42" s="24">
        <v>37.659999999999997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1">
        <f t="shared" si="7"/>
        <v>47.66</v>
      </c>
      <c r="S42" s="24">
        <v>0</v>
      </c>
      <c r="T42" s="24">
        <v>0</v>
      </c>
      <c r="U42" s="21">
        <f t="shared" si="8"/>
        <v>0</v>
      </c>
      <c r="V42" s="24">
        <v>0</v>
      </c>
      <c r="W42" s="24">
        <v>0</v>
      </c>
      <c r="X42" s="24">
        <v>0</v>
      </c>
      <c r="Y42" s="21">
        <f t="shared" si="9"/>
        <v>0</v>
      </c>
      <c r="Z42" s="21">
        <f t="shared" si="10"/>
        <v>57.91</v>
      </c>
      <c r="AA42" s="28">
        <f t="shared" si="11"/>
        <v>17</v>
      </c>
      <c r="AB42" s="29"/>
    </row>
    <row r="43" spans="1:28" ht="14">
      <c r="A43" s="23">
        <v>40</v>
      </c>
      <c r="B43" s="24" t="s">
        <v>288</v>
      </c>
      <c r="C43" s="31">
        <v>221123030382</v>
      </c>
      <c r="D43" s="24" t="s">
        <v>289</v>
      </c>
      <c r="E43" s="24">
        <v>5</v>
      </c>
      <c r="F43" s="24">
        <v>5</v>
      </c>
      <c r="G43" s="24">
        <v>0</v>
      </c>
      <c r="H43" s="24">
        <v>0</v>
      </c>
      <c r="I43" s="24">
        <v>0</v>
      </c>
      <c r="J43" s="21">
        <f t="shared" si="6"/>
        <v>10</v>
      </c>
      <c r="K43" s="24">
        <v>10</v>
      </c>
      <c r="L43" s="24">
        <v>27.05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1">
        <f t="shared" si="7"/>
        <v>37.049999999999997</v>
      </c>
      <c r="S43" s="24">
        <v>0</v>
      </c>
      <c r="T43" s="24">
        <v>0</v>
      </c>
      <c r="U43" s="21">
        <f t="shared" si="8"/>
        <v>0</v>
      </c>
      <c r="V43" s="24">
        <v>0</v>
      </c>
      <c r="W43" s="24">
        <v>0</v>
      </c>
      <c r="X43" s="24">
        <v>0</v>
      </c>
      <c r="Y43" s="21">
        <f t="shared" si="9"/>
        <v>0</v>
      </c>
      <c r="Z43" s="21">
        <f t="shared" si="10"/>
        <v>47.05</v>
      </c>
      <c r="AA43" s="28">
        <f t="shared" si="11"/>
        <v>50</v>
      </c>
      <c r="AB43" s="29"/>
    </row>
    <row r="44" spans="1:28" ht="14">
      <c r="A44" s="23">
        <v>41</v>
      </c>
      <c r="B44" s="24" t="s">
        <v>288</v>
      </c>
      <c r="C44" s="31">
        <v>221123030383</v>
      </c>
      <c r="D44" s="24" t="s">
        <v>290</v>
      </c>
      <c r="E44" s="24">
        <v>5</v>
      </c>
      <c r="F44" s="24">
        <v>5</v>
      </c>
      <c r="G44" s="24">
        <v>0</v>
      </c>
      <c r="H44" s="24">
        <v>0</v>
      </c>
      <c r="I44" s="24">
        <v>0</v>
      </c>
      <c r="J44" s="21">
        <f t="shared" si="6"/>
        <v>10</v>
      </c>
      <c r="K44" s="24">
        <v>10</v>
      </c>
      <c r="L44" s="24">
        <v>33.94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1">
        <f t="shared" si="7"/>
        <v>43.94</v>
      </c>
      <c r="S44" s="24">
        <v>0</v>
      </c>
      <c r="T44" s="24">
        <v>0</v>
      </c>
      <c r="U44" s="21">
        <f t="shared" si="8"/>
        <v>0</v>
      </c>
      <c r="V44" s="24">
        <v>0</v>
      </c>
      <c r="W44" s="24">
        <v>0</v>
      </c>
      <c r="X44" s="24">
        <v>0</v>
      </c>
      <c r="Y44" s="21">
        <f t="shared" si="9"/>
        <v>0</v>
      </c>
      <c r="Z44" s="21">
        <f t="shared" si="10"/>
        <v>53.94</v>
      </c>
      <c r="AA44" s="28">
        <f t="shared" si="11"/>
        <v>29</v>
      </c>
      <c r="AB44" s="29"/>
    </row>
    <row r="45" spans="1:28" ht="14">
      <c r="A45" s="20">
        <v>42</v>
      </c>
      <c r="B45" s="24" t="s">
        <v>288</v>
      </c>
      <c r="C45" s="30" t="s">
        <v>291</v>
      </c>
      <c r="D45" s="24" t="s">
        <v>292</v>
      </c>
      <c r="E45" s="24">
        <v>5</v>
      </c>
      <c r="F45" s="24">
        <v>5</v>
      </c>
      <c r="G45" s="24">
        <v>0</v>
      </c>
      <c r="H45" s="24">
        <v>0</v>
      </c>
      <c r="I45" s="24">
        <v>0</v>
      </c>
      <c r="J45" s="21">
        <f t="shared" si="6"/>
        <v>10</v>
      </c>
      <c r="K45" s="24">
        <v>10</v>
      </c>
      <c r="L45" s="24">
        <v>28.36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1">
        <f t="shared" si="7"/>
        <v>38.36</v>
      </c>
      <c r="S45" s="24">
        <v>0</v>
      </c>
      <c r="T45" s="24">
        <v>0</v>
      </c>
      <c r="U45" s="21">
        <f t="shared" si="8"/>
        <v>0</v>
      </c>
      <c r="V45" s="24">
        <v>0</v>
      </c>
      <c r="W45" s="24">
        <v>0</v>
      </c>
      <c r="X45" s="24">
        <v>0</v>
      </c>
      <c r="Y45" s="21">
        <f t="shared" si="9"/>
        <v>0</v>
      </c>
      <c r="Z45" s="21">
        <f t="shared" si="10"/>
        <v>48.36</v>
      </c>
      <c r="AA45" s="28">
        <f t="shared" si="11"/>
        <v>48</v>
      </c>
      <c r="AB45" s="29"/>
    </row>
    <row r="46" spans="1:28" ht="14">
      <c r="A46" s="23">
        <v>43</v>
      </c>
      <c r="B46" s="24" t="s">
        <v>288</v>
      </c>
      <c r="C46" s="30" t="s">
        <v>293</v>
      </c>
      <c r="D46" s="24" t="s">
        <v>294</v>
      </c>
      <c r="E46" s="24">
        <v>5</v>
      </c>
      <c r="F46" s="24">
        <v>5</v>
      </c>
      <c r="G46" s="24">
        <v>0</v>
      </c>
      <c r="H46" s="24">
        <v>0</v>
      </c>
      <c r="I46" s="24">
        <v>0</v>
      </c>
      <c r="J46" s="21">
        <f t="shared" si="6"/>
        <v>10</v>
      </c>
      <c r="K46" s="24">
        <v>10</v>
      </c>
      <c r="L46" s="24">
        <v>29.54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1">
        <f t="shared" si="7"/>
        <v>39.54</v>
      </c>
      <c r="S46" s="24">
        <v>0</v>
      </c>
      <c r="T46" s="24">
        <v>0</v>
      </c>
      <c r="U46" s="21">
        <f t="shared" si="8"/>
        <v>0</v>
      </c>
      <c r="V46" s="24">
        <v>0</v>
      </c>
      <c r="W46" s="24">
        <v>0</v>
      </c>
      <c r="X46" s="24">
        <v>0</v>
      </c>
      <c r="Y46" s="21">
        <f t="shared" si="9"/>
        <v>0</v>
      </c>
      <c r="Z46" s="21">
        <f t="shared" si="10"/>
        <v>49.54</v>
      </c>
      <c r="AA46" s="28">
        <f t="shared" si="11"/>
        <v>42</v>
      </c>
      <c r="AB46" s="29"/>
    </row>
    <row r="47" spans="1:28" ht="14">
      <c r="A47" s="23">
        <v>44</v>
      </c>
      <c r="B47" s="24" t="s">
        <v>288</v>
      </c>
      <c r="C47" s="30" t="s">
        <v>295</v>
      </c>
      <c r="D47" s="24" t="s">
        <v>296</v>
      </c>
      <c r="E47" s="24">
        <v>5</v>
      </c>
      <c r="F47" s="24">
        <v>5</v>
      </c>
      <c r="G47" s="24">
        <v>0</v>
      </c>
      <c r="H47" s="24">
        <v>0</v>
      </c>
      <c r="I47" s="24">
        <v>0</v>
      </c>
      <c r="J47" s="21">
        <f t="shared" si="6"/>
        <v>10</v>
      </c>
      <c r="K47" s="24">
        <v>10</v>
      </c>
      <c r="L47" s="24">
        <v>29.3</v>
      </c>
      <c r="M47" s="24">
        <v>0</v>
      </c>
      <c r="N47" s="24">
        <v>10.9</v>
      </c>
      <c r="O47" s="24">
        <v>0</v>
      </c>
      <c r="P47" s="24">
        <v>0</v>
      </c>
      <c r="Q47" s="24">
        <v>0</v>
      </c>
      <c r="R47" s="21">
        <f t="shared" si="7"/>
        <v>50.2</v>
      </c>
      <c r="S47" s="24">
        <v>0</v>
      </c>
      <c r="T47" s="24">
        <v>0</v>
      </c>
      <c r="U47" s="21">
        <f t="shared" si="8"/>
        <v>0</v>
      </c>
      <c r="V47" s="24">
        <v>0</v>
      </c>
      <c r="W47" s="24">
        <v>0</v>
      </c>
      <c r="X47" s="24">
        <v>0</v>
      </c>
      <c r="Y47" s="21">
        <f t="shared" si="9"/>
        <v>0</v>
      </c>
      <c r="Z47" s="21">
        <f t="shared" si="10"/>
        <v>60.2</v>
      </c>
      <c r="AA47" s="28">
        <f t="shared" si="11"/>
        <v>9</v>
      </c>
      <c r="AB47" s="29"/>
    </row>
    <row r="48" spans="1:28" ht="14">
      <c r="A48" s="20">
        <v>45</v>
      </c>
      <c r="B48" s="24" t="s">
        <v>288</v>
      </c>
      <c r="C48" s="30" t="s">
        <v>297</v>
      </c>
      <c r="D48" s="24" t="s">
        <v>298</v>
      </c>
      <c r="E48" s="24">
        <v>5</v>
      </c>
      <c r="F48" s="24">
        <v>5</v>
      </c>
      <c r="G48" s="24">
        <v>0</v>
      </c>
      <c r="H48" s="24">
        <v>0</v>
      </c>
      <c r="I48" s="24">
        <v>0</v>
      </c>
      <c r="J48" s="21">
        <f t="shared" si="6"/>
        <v>10</v>
      </c>
      <c r="K48" s="24">
        <v>10</v>
      </c>
      <c r="L48" s="24">
        <v>33.9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1">
        <f t="shared" si="7"/>
        <v>43.9</v>
      </c>
      <c r="S48" s="24">
        <v>0</v>
      </c>
      <c r="T48" s="24">
        <v>0</v>
      </c>
      <c r="U48" s="21">
        <f t="shared" si="8"/>
        <v>0</v>
      </c>
      <c r="V48" s="24">
        <v>0</v>
      </c>
      <c r="W48" s="24">
        <v>0</v>
      </c>
      <c r="X48" s="24">
        <v>0</v>
      </c>
      <c r="Y48" s="21">
        <f t="shared" si="9"/>
        <v>0</v>
      </c>
      <c r="Z48" s="21">
        <f t="shared" si="10"/>
        <v>53.9</v>
      </c>
      <c r="AA48" s="28">
        <f t="shared" si="11"/>
        <v>30</v>
      </c>
      <c r="AB48" s="29"/>
    </row>
    <row r="49" spans="1:28" ht="14">
      <c r="A49" s="23">
        <v>46</v>
      </c>
      <c r="B49" s="4" t="s">
        <v>299</v>
      </c>
      <c r="C49" s="43">
        <v>221123030153</v>
      </c>
      <c r="D49" s="4" t="s">
        <v>300</v>
      </c>
      <c r="E49" s="4">
        <v>5</v>
      </c>
      <c r="F49" s="4">
        <v>5</v>
      </c>
      <c r="G49" s="4">
        <v>0</v>
      </c>
      <c r="H49" s="4">
        <v>0</v>
      </c>
      <c r="I49" s="4">
        <v>0</v>
      </c>
      <c r="J49" s="21">
        <f t="shared" si="6"/>
        <v>10</v>
      </c>
      <c r="K49" s="4">
        <v>10</v>
      </c>
      <c r="L49" s="4">
        <v>27.01</v>
      </c>
      <c r="M49" s="4">
        <v>0</v>
      </c>
      <c r="N49" s="4">
        <v>3</v>
      </c>
      <c r="O49" s="4">
        <v>0</v>
      </c>
      <c r="P49" s="4">
        <v>0</v>
      </c>
      <c r="Q49" s="4">
        <v>0</v>
      </c>
      <c r="R49" s="21">
        <f t="shared" si="7"/>
        <v>40.01</v>
      </c>
      <c r="S49" s="4">
        <v>0</v>
      </c>
      <c r="T49" s="4">
        <v>0</v>
      </c>
      <c r="U49" s="21">
        <f t="shared" si="8"/>
        <v>0</v>
      </c>
      <c r="V49" s="4">
        <v>0</v>
      </c>
      <c r="W49" s="4">
        <v>2.2400000000000002</v>
      </c>
      <c r="X49" s="4">
        <v>0</v>
      </c>
      <c r="Y49" s="21">
        <f t="shared" si="9"/>
        <v>2.2400000000000002</v>
      </c>
      <c r="Z49" s="21">
        <f t="shared" si="10"/>
        <v>52.25</v>
      </c>
      <c r="AA49" s="28">
        <f t="shared" si="11"/>
        <v>38</v>
      </c>
      <c r="AB49" s="29"/>
    </row>
    <row r="50" spans="1:28" ht="15">
      <c r="A50" s="23">
        <v>47</v>
      </c>
      <c r="B50" s="4" t="s">
        <v>299</v>
      </c>
      <c r="C50" s="43">
        <v>221123030184</v>
      </c>
      <c r="D50" s="4" t="s">
        <v>301</v>
      </c>
      <c r="E50" s="4">
        <v>5</v>
      </c>
      <c r="F50" s="4">
        <v>5</v>
      </c>
      <c r="G50" s="4">
        <v>0</v>
      </c>
      <c r="H50" s="4">
        <v>0</v>
      </c>
      <c r="I50" s="4">
        <v>0</v>
      </c>
      <c r="J50" s="21">
        <f t="shared" si="6"/>
        <v>10</v>
      </c>
      <c r="K50" s="4">
        <v>10</v>
      </c>
      <c r="L50" s="4">
        <v>32.229999999999997</v>
      </c>
      <c r="M50" s="4">
        <v>0</v>
      </c>
      <c r="N50" s="4">
        <v>0.2</v>
      </c>
      <c r="O50" s="4">
        <v>0</v>
      </c>
      <c r="P50" s="4">
        <v>0</v>
      </c>
      <c r="Q50" s="4">
        <v>0</v>
      </c>
      <c r="R50" s="21">
        <f t="shared" si="7"/>
        <v>42.43</v>
      </c>
      <c r="S50" s="4">
        <v>0</v>
      </c>
      <c r="T50" s="4">
        <v>0</v>
      </c>
      <c r="U50" s="21">
        <f t="shared" si="8"/>
        <v>0</v>
      </c>
      <c r="V50" s="4">
        <v>0</v>
      </c>
      <c r="W50" s="4">
        <v>0.05</v>
      </c>
      <c r="X50" s="4">
        <v>0</v>
      </c>
      <c r="Y50" s="21">
        <f t="shared" si="9"/>
        <v>0.05</v>
      </c>
      <c r="Z50" s="21">
        <f t="shared" si="10"/>
        <v>52.48</v>
      </c>
      <c r="AA50" s="28">
        <f t="shared" si="11"/>
        <v>36</v>
      </c>
      <c r="AB50" s="44"/>
    </row>
    <row r="51" spans="1:28" ht="15">
      <c r="A51" s="20">
        <v>48</v>
      </c>
      <c r="B51" s="4" t="s">
        <v>299</v>
      </c>
      <c r="C51" s="43">
        <v>221123030186</v>
      </c>
      <c r="D51" s="4" t="s">
        <v>302</v>
      </c>
      <c r="E51" s="4">
        <v>5</v>
      </c>
      <c r="F51" s="4">
        <v>5</v>
      </c>
      <c r="G51" s="4">
        <v>2.5</v>
      </c>
      <c r="H51" s="4">
        <v>0</v>
      </c>
      <c r="I51" s="4">
        <v>0</v>
      </c>
      <c r="J51" s="21">
        <f t="shared" si="6"/>
        <v>12.5</v>
      </c>
      <c r="K51" s="4">
        <v>10</v>
      </c>
      <c r="L51" s="4">
        <v>38.71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21">
        <f t="shared" si="7"/>
        <v>48.71</v>
      </c>
      <c r="S51" s="4">
        <v>0</v>
      </c>
      <c r="T51" s="4">
        <v>0</v>
      </c>
      <c r="U51" s="21">
        <f t="shared" si="8"/>
        <v>0</v>
      </c>
      <c r="V51" s="4">
        <v>0</v>
      </c>
      <c r="W51" s="4">
        <v>0</v>
      </c>
      <c r="X51" s="4">
        <v>0</v>
      </c>
      <c r="Y51" s="21">
        <f t="shared" si="9"/>
        <v>0</v>
      </c>
      <c r="Z51" s="21">
        <f t="shared" si="10"/>
        <v>61.21</v>
      </c>
      <c r="AA51" s="28">
        <f t="shared" si="11"/>
        <v>6</v>
      </c>
      <c r="AB51" s="44"/>
    </row>
    <row r="52" spans="1:28" ht="15">
      <c r="A52" s="23">
        <v>49</v>
      </c>
      <c r="B52" s="4" t="s">
        <v>299</v>
      </c>
      <c r="C52" s="43">
        <v>221123030187</v>
      </c>
      <c r="D52" s="4" t="s">
        <v>303</v>
      </c>
      <c r="E52" s="4">
        <v>5</v>
      </c>
      <c r="F52" s="4">
        <v>5</v>
      </c>
      <c r="G52" s="4">
        <v>3</v>
      </c>
      <c r="H52" s="4">
        <v>0.25</v>
      </c>
      <c r="I52" s="4">
        <v>0</v>
      </c>
      <c r="J52" s="21">
        <f t="shared" si="6"/>
        <v>13.25</v>
      </c>
      <c r="K52" s="4">
        <v>10</v>
      </c>
      <c r="L52" s="4">
        <v>36.72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21">
        <f t="shared" si="7"/>
        <v>46.72</v>
      </c>
      <c r="S52" s="4">
        <v>0</v>
      </c>
      <c r="T52" s="4">
        <v>0</v>
      </c>
      <c r="U52" s="21">
        <f t="shared" si="8"/>
        <v>0</v>
      </c>
      <c r="V52" s="4">
        <v>0</v>
      </c>
      <c r="W52" s="4">
        <v>0.22</v>
      </c>
      <c r="X52" s="4">
        <v>0</v>
      </c>
      <c r="Y52" s="21">
        <f t="shared" si="9"/>
        <v>0.22</v>
      </c>
      <c r="Z52" s="21">
        <f t="shared" si="10"/>
        <v>60.19</v>
      </c>
      <c r="AA52" s="28">
        <f t="shared" si="11"/>
        <v>10</v>
      </c>
      <c r="AB52" s="44"/>
    </row>
    <row r="53" spans="1:28" ht="15">
      <c r="A53" s="23">
        <v>50</v>
      </c>
      <c r="B53" s="4" t="s">
        <v>299</v>
      </c>
      <c r="C53" s="43">
        <v>221123030199</v>
      </c>
      <c r="D53" s="4" t="s">
        <v>304</v>
      </c>
      <c r="E53" s="4">
        <v>5</v>
      </c>
      <c r="F53" s="4">
        <v>5</v>
      </c>
      <c r="G53" s="4">
        <v>0</v>
      </c>
      <c r="H53" s="4">
        <v>0</v>
      </c>
      <c r="I53" s="4">
        <v>0</v>
      </c>
      <c r="J53" s="21">
        <f t="shared" si="6"/>
        <v>10</v>
      </c>
      <c r="K53" s="4">
        <v>10</v>
      </c>
      <c r="L53" s="4">
        <v>33.54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21">
        <f t="shared" si="7"/>
        <v>43.54</v>
      </c>
      <c r="S53" s="4">
        <v>0</v>
      </c>
      <c r="T53" s="4">
        <v>0</v>
      </c>
      <c r="U53" s="21">
        <f t="shared" si="8"/>
        <v>0</v>
      </c>
      <c r="V53" s="4">
        <v>0</v>
      </c>
      <c r="W53" s="4">
        <v>0</v>
      </c>
      <c r="X53" s="4">
        <v>0</v>
      </c>
      <c r="Y53" s="21">
        <f t="shared" si="9"/>
        <v>0</v>
      </c>
      <c r="Z53" s="21">
        <f t="shared" si="10"/>
        <v>53.54</v>
      </c>
      <c r="AA53" s="28">
        <f t="shared" si="11"/>
        <v>32</v>
      </c>
      <c r="AB53" s="44"/>
    </row>
    <row r="54" spans="1:28" ht="15">
      <c r="A54" s="20">
        <v>51</v>
      </c>
      <c r="B54" s="4" t="s">
        <v>299</v>
      </c>
      <c r="C54" s="43">
        <v>221123030384</v>
      </c>
      <c r="D54" s="4" t="s">
        <v>305</v>
      </c>
      <c r="E54" s="4">
        <v>5</v>
      </c>
      <c r="F54" s="4">
        <v>5</v>
      </c>
      <c r="G54" s="4">
        <v>0</v>
      </c>
      <c r="H54" s="4">
        <v>0</v>
      </c>
      <c r="I54" s="4">
        <v>0</v>
      </c>
      <c r="J54" s="21">
        <f t="shared" si="6"/>
        <v>10</v>
      </c>
      <c r="K54" s="4">
        <v>10</v>
      </c>
      <c r="L54" s="4">
        <v>35.85</v>
      </c>
      <c r="M54" s="4">
        <v>0</v>
      </c>
      <c r="N54" s="4">
        <v>8.1999999999999993</v>
      </c>
      <c r="O54" s="4">
        <v>0</v>
      </c>
      <c r="P54" s="4">
        <v>0</v>
      </c>
      <c r="Q54" s="4">
        <v>0</v>
      </c>
      <c r="R54" s="21">
        <f t="shared" si="7"/>
        <v>54.05</v>
      </c>
      <c r="S54" s="4">
        <v>0</v>
      </c>
      <c r="T54" s="4">
        <v>0</v>
      </c>
      <c r="U54" s="21">
        <f t="shared" si="8"/>
        <v>0</v>
      </c>
      <c r="V54" s="4">
        <v>0</v>
      </c>
      <c r="W54" s="4">
        <v>0</v>
      </c>
      <c r="X54" s="4">
        <v>0</v>
      </c>
      <c r="Y54" s="21">
        <f t="shared" si="9"/>
        <v>0</v>
      </c>
      <c r="Z54" s="21">
        <f t="shared" si="10"/>
        <v>64.05</v>
      </c>
      <c r="AA54" s="28">
        <f t="shared" si="11"/>
        <v>2</v>
      </c>
      <c r="AB54" s="44"/>
    </row>
    <row r="55" spans="1:28" ht="15">
      <c r="A55" s="23">
        <v>52</v>
      </c>
      <c r="B55" s="4" t="s">
        <v>299</v>
      </c>
      <c r="C55" s="43">
        <v>221123030398</v>
      </c>
      <c r="D55" s="4" t="s">
        <v>306</v>
      </c>
      <c r="E55" s="4">
        <v>5</v>
      </c>
      <c r="F55" s="4">
        <v>5</v>
      </c>
      <c r="G55" s="4">
        <v>0</v>
      </c>
      <c r="H55" s="4">
        <v>0.25</v>
      </c>
      <c r="I55" s="4">
        <v>0</v>
      </c>
      <c r="J55" s="21">
        <f t="shared" si="6"/>
        <v>10.25</v>
      </c>
      <c r="K55" s="4">
        <v>10</v>
      </c>
      <c r="L55" s="4">
        <v>31.69</v>
      </c>
      <c r="M55" s="4">
        <v>0.5</v>
      </c>
      <c r="N55" s="4">
        <v>6</v>
      </c>
      <c r="O55" s="4">
        <v>0</v>
      </c>
      <c r="P55" s="4">
        <v>0</v>
      </c>
      <c r="Q55" s="4">
        <v>0</v>
      </c>
      <c r="R55" s="21">
        <f t="shared" si="7"/>
        <v>48.19</v>
      </c>
      <c r="S55" s="4">
        <v>0</v>
      </c>
      <c r="T55" s="4">
        <v>0</v>
      </c>
      <c r="U55" s="21">
        <f t="shared" si="8"/>
        <v>0</v>
      </c>
      <c r="V55" s="4">
        <v>0</v>
      </c>
      <c r="W55" s="4">
        <v>0</v>
      </c>
      <c r="X55" s="4">
        <v>0</v>
      </c>
      <c r="Y55" s="21">
        <f t="shared" si="9"/>
        <v>0</v>
      </c>
      <c r="Z55" s="21">
        <f t="shared" si="10"/>
        <v>58.44</v>
      </c>
      <c r="AA55" s="28">
        <f t="shared" si="11"/>
        <v>14</v>
      </c>
      <c r="AB55" s="44"/>
    </row>
    <row r="56" spans="1:28" ht="15">
      <c r="A56" s="23">
        <v>53</v>
      </c>
      <c r="B56" s="24" t="s">
        <v>307</v>
      </c>
      <c r="C56" s="30" t="s">
        <v>308</v>
      </c>
      <c r="D56" s="24" t="s">
        <v>309</v>
      </c>
      <c r="E56" s="24">
        <v>5</v>
      </c>
      <c r="F56" s="24">
        <v>5</v>
      </c>
      <c r="G56" s="24">
        <v>3</v>
      </c>
      <c r="H56" s="24">
        <v>0</v>
      </c>
      <c r="I56" s="24">
        <v>0</v>
      </c>
      <c r="J56" s="21">
        <f t="shared" si="6"/>
        <v>13</v>
      </c>
      <c r="K56" s="24">
        <v>10</v>
      </c>
      <c r="L56" s="24">
        <v>34.94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1">
        <f t="shared" si="7"/>
        <v>44.94</v>
      </c>
      <c r="S56" s="24">
        <v>0</v>
      </c>
      <c r="T56" s="24">
        <v>0</v>
      </c>
      <c r="U56" s="21">
        <f t="shared" si="8"/>
        <v>0</v>
      </c>
      <c r="V56" s="24">
        <v>0</v>
      </c>
      <c r="W56" s="24">
        <v>0</v>
      </c>
      <c r="X56" s="24">
        <v>0</v>
      </c>
      <c r="Y56" s="21">
        <f t="shared" si="9"/>
        <v>0</v>
      </c>
      <c r="Z56" s="21">
        <f t="shared" si="10"/>
        <v>57.94</v>
      </c>
      <c r="AA56" s="28">
        <f t="shared" si="11"/>
        <v>16</v>
      </c>
      <c r="AB56" s="44"/>
    </row>
    <row r="57" spans="1:28" ht="15">
      <c r="A57" s="20">
        <v>54</v>
      </c>
      <c r="B57" s="24" t="s">
        <v>307</v>
      </c>
      <c r="C57" s="30" t="s">
        <v>310</v>
      </c>
      <c r="D57" s="24" t="s">
        <v>311</v>
      </c>
      <c r="E57" s="24">
        <v>5</v>
      </c>
      <c r="F57" s="24">
        <v>5</v>
      </c>
      <c r="G57" s="24">
        <v>0</v>
      </c>
      <c r="H57" s="24">
        <v>0</v>
      </c>
      <c r="I57" s="24">
        <v>0</v>
      </c>
      <c r="J57" s="21">
        <f t="shared" si="6"/>
        <v>10</v>
      </c>
      <c r="K57" s="24">
        <v>10</v>
      </c>
      <c r="L57" s="24">
        <v>32.049999999999997</v>
      </c>
      <c r="M57" s="24">
        <v>3.5</v>
      </c>
      <c r="N57" s="24">
        <v>0</v>
      </c>
      <c r="O57" s="24">
        <v>0</v>
      </c>
      <c r="P57" s="24">
        <v>0</v>
      </c>
      <c r="Q57" s="24">
        <v>0</v>
      </c>
      <c r="R57" s="21">
        <f t="shared" si="7"/>
        <v>45.55</v>
      </c>
      <c r="S57" s="24">
        <v>0</v>
      </c>
      <c r="T57" s="24">
        <v>0</v>
      </c>
      <c r="U57" s="21">
        <f t="shared" si="8"/>
        <v>0</v>
      </c>
      <c r="V57" s="24">
        <v>0</v>
      </c>
      <c r="W57" s="24">
        <v>0</v>
      </c>
      <c r="X57" s="24">
        <v>0</v>
      </c>
      <c r="Y57" s="21">
        <f t="shared" si="9"/>
        <v>0</v>
      </c>
      <c r="Z57" s="21">
        <f t="shared" si="10"/>
        <v>55.55</v>
      </c>
      <c r="AA57" s="28">
        <f t="shared" si="11"/>
        <v>26</v>
      </c>
      <c r="AB57" s="44"/>
    </row>
  </sheetData>
  <autoFilter ref="A3:AB57" xr:uid="{00000000-0009-0000-0000-000001000000}">
    <sortState xmlns:xlrd2="http://schemas.microsoft.com/office/spreadsheetml/2017/richdata2" ref="A5:AB57">
      <sortCondition ref="B3:B57"/>
    </sortState>
  </autoFilter>
  <mergeCells count="12">
    <mergeCell ref="A1:AB1"/>
    <mergeCell ref="E2:J2"/>
    <mergeCell ref="K2:R2"/>
    <mergeCell ref="S2:U2"/>
    <mergeCell ref="W2:Y2"/>
    <mergeCell ref="A2:A3"/>
    <mergeCell ref="B2:B3"/>
    <mergeCell ref="C2:C3"/>
    <mergeCell ref="D2:D3"/>
    <mergeCell ref="Z2:Z3"/>
    <mergeCell ref="AA2:AA3"/>
    <mergeCell ref="AB2:AB3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18"/>
  <sheetViews>
    <sheetView zoomScale="110" zoomScaleNormal="110" workbookViewId="0">
      <pane xSplit="4" ySplit="3" topLeftCell="E184" activePane="bottomRight" state="frozen"/>
      <selection pane="topRight"/>
      <selection pane="bottomLeft"/>
      <selection pane="bottomRight" activeCell="I206" sqref="I206"/>
    </sheetView>
  </sheetViews>
  <sheetFormatPr baseColWidth="10" defaultColWidth="9" defaultRowHeight="13"/>
  <cols>
    <col min="1" max="1" width="5.796875" customWidth="1"/>
    <col min="2" max="2" width="14.3984375" customWidth="1"/>
    <col min="3" max="3" width="18.59765625" customWidth="1"/>
    <col min="4" max="4" width="10.59765625" customWidth="1"/>
    <col min="5" max="27" width="9.796875" customWidth="1"/>
    <col min="28" max="28" width="26" customWidth="1"/>
  </cols>
  <sheetData>
    <row r="1" spans="1:28" ht="19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5">
      <c r="A2" s="64" t="s">
        <v>1</v>
      </c>
      <c r="B2" s="66" t="s">
        <v>2</v>
      </c>
      <c r="C2" s="64" t="s">
        <v>3</v>
      </c>
      <c r="D2" s="66" t="s">
        <v>4</v>
      </c>
      <c r="E2" s="62" t="s">
        <v>5</v>
      </c>
      <c r="F2" s="63"/>
      <c r="G2" s="63"/>
      <c r="H2" s="63"/>
      <c r="I2" s="63"/>
      <c r="J2" s="63"/>
      <c r="K2" s="62" t="s">
        <v>6</v>
      </c>
      <c r="L2" s="63"/>
      <c r="M2" s="63"/>
      <c r="N2" s="63"/>
      <c r="O2" s="63"/>
      <c r="P2" s="63"/>
      <c r="Q2" s="63"/>
      <c r="R2" s="63"/>
      <c r="S2" s="62" t="s">
        <v>7</v>
      </c>
      <c r="T2" s="63"/>
      <c r="U2" s="63"/>
      <c r="V2" s="14" t="s">
        <v>8</v>
      </c>
      <c r="W2" s="62" t="s">
        <v>9</v>
      </c>
      <c r="X2" s="63"/>
      <c r="Y2" s="63"/>
      <c r="Z2" s="66" t="s">
        <v>10</v>
      </c>
      <c r="AA2" s="67" t="s">
        <v>11</v>
      </c>
      <c r="AB2" s="66" t="s">
        <v>12</v>
      </c>
    </row>
    <row r="3" spans="1:28" ht="30">
      <c r="A3" s="65"/>
      <c r="B3" s="65"/>
      <c r="C3" s="65"/>
      <c r="D3" s="65"/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  <c r="P3" s="2" t="s">
        <v>24</v>
      </c>
      <c r="Q3" s="2" t="s">
        <v>25</v>
      </c>
      <c r="R3" s="15" t="s">
        <v>26</v>
      </c>
      <c r="S3" s="15" t="s">
        <v>27</v>
      </c>
      <c r="T3" s="2" t="s">
        <v>17</v>
      </c>
      <c r="U3" s="2" t="s">
        <v>28</v>
      </c>
      <c r="V3" s="16" t="s">
        <v>23</v>
      </c>
      <c r="W3" s="2" t="s">
        <v>29</v>
      </c>
      <c r="X3" s="2" t="s">
        <v>17</v>
      </c>
      <c r="Y3" s="2" t="s">
        <v>30</v>
      </c>
      <c r="Z3" s="65"/>
      <c r="AA3" s="68"/>
      <c r="AB3" s="69"/>
    </row>
    <row r="4" spans="1:28" ht="15">
      <c r="A4" s="20">
        <v>1</v>
      </c>
      <c r="B4" s="21" t="s">
        <v>219</v>
      </c>
      <c r="C4" s="22" t="s">
        <v>312</v>
      </c>
      <c r="D4" s="21" t="s">
        <v>313</v>
      </c>
      <c r="E4" s="21">
        <v>5</v>
      </c>
      <c r="F4" s="21">
        <v>5</v>
      </c>
      <c r="G4" s="21">
        <v>6.5</v>
      </c>
      <c r="H4" s="21">
        <v>2.5</v>
      </c>
      <c r="I4" s="21">
        <v>0</v>
      </c>
      <c r="J4" s="21">
        <f>SUM(E4:H4)-I4</f>
        <v>19</v>
      </c>
      <c r="K4" s="21">
        <v>10</v>
      </c>
      <c r="L4" s="21">
        <v>32.340000000000003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f>SUM(K4:P4)-Q4</f>
        <v>42.34</v>
      </c>
      <c r="S4" s="21">
        <v>0.1</v>
      </c>
      <c r="T4" s="21">
        <v>0</v>
      </c>
      <c r="U4" s="21">
        <f>S4-T4</f>
        <v>0.1</v>
      </c>
      <c r="V4" s="21">
        <v>0</v>
      </c>
      <c r="W4" s="21">
        <v>3</v>
      </c>
      <c r="X4" s="21">
        <v>0</v>
      </c>
      <c r="Y4" s="21">
        <f>W4-X4</f>
        <v>3</v>
      </c>
      <c r="Z4" s="21">
        <f>J4+R4+U4+V4+Y4</f>
        <v>64.44</v>
      </c>
      <c r="AA4" s="28">
        <f>RANK(Z4,Z$4:Z$211)</f>
        <v>3</v>
      </c>
      <c r="AB4" s="29"/>
    </row>
    <row r="5" spans="1:28" ht="15">
      <c r="A5" s="23">
        <v>2</v>
      </c>
      <c r="B5" s="21" t="s">
        <v>219</v>
      </c>
      <c r="C5" s="22" t="s">
        <v>314</v>
      </c>
      <c r="D5" s="22" t="s">
        <v>315</v>
      </c>
      <c r="E5" s="21">
        <v>5</v>
      </c>
      <c r="F5" s="21">
        <v>5</v>
      </c>
      <c r="G5" s="21">
        <v>0</v>
      </c>
      <c r="H5" s="21">
        <v>0</v>
      </c>
      <c r="I5" s="21">
        <v>0</v>
      </c>
      <c r="J5" s="21">
        <f>SUM(E5:H5)-I5</f>
        <v>10</v>
      </c>
      <c r="K5" s="21">
        <v>10</v>
      </c>
      <c r="L5" s="21">
        <v>23.35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f>SUM(K5:P5)-Q5</f>
        <v>33.35</v>
      </c>
      <c r="S5" s="21">
        <v>0</v>
      </c>
      <c r="T5" s="21">
        <v>0</v>
      </c>
      <c r="U5" s="21">
        <f>S5-T5</f>
        <v>0</v>
      </c>
      <c r="V5" s="21">
        <v>0</v>
      </c>
      <c r="W5" s="21">
        <v>0</v>
      </c>
      <c r="X5" s="21">
        <v>0</v>
      </c>
      <c r="Y5" s="21">
        <f>W5-X5</f>
        <v>0</v>
      </c>
      <c r="Z5" s="21">
        <f>J5+R5+U5+V5+Y5</f>
        <v>43.35</v>
      </c>
      <c r="AA5" s="28">
        <f>RANK(Z5,Z$4:Z$211)</f>
        <v>201</v>
      </c>
      <c r="AB5" s="29"/>
    </row>
    <row r="6" spans="1:28" ht="15">
      <c r="A6" s="20">
        <v>3</v>
      </c>
      <c r="B6" s="21" t="s">
        <v>219</v>
      </c>
      <c r="C6" s="22" t="s">
        <v>316</v>
      </c>
      <c r="D6" s="21" t="s">
        <v>317</v>
      </c>
      <c r="E6" s="21">
        <v>5</v>
      </c>
      <c r="F6" s="21">
        <v>5</v>
      </c>
      <c r="G6" s="21">
        <v>0</v>
      </c>
      <c r="H6" s="21">
        <v>0</v>
      </c>
      <c r="I6" s="21">
        <v>0</v>
      </c>
      <c r="J6" s="21">
        <f>SUM(E6:H6)-I6</f>
        <v>10</v>
      </c>
      <c r="K6" s="21">
        <v>10</v>
      </c>
      <c r="L6" s="21">
        <v>30.09</v>
      </c>
      <c r="M6" s="21">
        <v>0.25</v>
      </c>
      <c r="N6" s="21">
        <v>2.4</v>
      </c>
      <c r="O6" s="21">
        <v>0</v>
      </c>
      <c r="P6" s="21">
        <v>0</v>
      </c>
      <c r="Q6" s="21">
        <v>0</v>
      </c>
      <c r="R6" s="21">
        <f>SUM(K6:P6)-Q6</f>
        <v>42.74</v>
      </c>
      <c r="S6" s="21">
        <v>0.25</v>
      </c>
      <c r="T6" s="21">
        <v>0</v>
      </c>
      <c r="U6" s="21">
        <f>S6-T6</f>
        <v>0.25</v>
      </c>
      <c r="V6" s="21">
        <v>0</v>
      </c>
      <c r="W6" s="21">
        <v>0</v>
      </c>
      <c r="X6" s="21">
        <v>0</v>
      </c>
      <c r="Y6" s="21">
        <f>W6-X6</f>
        <v>0</v>
      </c>
      <c r="Z6" s="21">
        <f>J6+R6+U6+V6+Y6</f>
        <v>52.99</v>
      </c>
      <c r="AA6" s="28">
        <f>RANK(Z6,Z$4:Z$211)</f>
        <v>99</v>
      </c>
      <c r="AB6" s="29"/>
    </row>
    <row r="7" spans="1:28" ht="15">
      <c r="A7" s="23">
        <v>4</v>
      </c>
      <c r="B7" s="21" t="s">
        <v>219</v>
      </c>
      <c r="C7" s="22" t="s">
        <v>318</v>
      </c>
      <c r="D7" s="21" t="s">
        <v>319</v>
      </c>
      <c r="E7" s="21">
        <v>5</v>
      </c>
      <c r="F7" s="21">
        <v>5</v>
      </c>
      <c r="G7" s="21">
        <v>4.75</v>
      </c>
      <c r="H7" s="21">
        <v>0</v>
      </c>
      <c r="I7" s="21">
        <v>0</v>
      </c>
      <c r="J7" s="21">
        <f>SUM(E7:H7)-I7</f>
        <v>14.75</v>
      </c>
      <c r="K7" s="21">
        <v>10</v>
      </c>
      <c r="L7" s="21">
        <v>36.299999999999997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f>SUM(K7:P7)-Q7</f>
        <v>46.3</v>
      </c>
      <c r="S7" s="21">
        <v>1.5</v>
      </c>
      <c r="T7" s="21">
        <v>0</v>
      </c>
      <c r="U7" s="21">
        <f>S7-T7</f>
        <v>1.5</v>
      </c>
      <c r="V7" s="21">
        <v>0</v>
      </c>
      <c r="W7" s="21">
        <v>1.7150000000000001</v>
      </c>
      <c r="X7" s="21">
        <v>0</v>
      </c>
      <c r="Y7" s="21">
        <f>W7-X7</f>
        <v>1.7150000000000001</v>
      </c>
      <c r="Z7" s="21">
        <f>J7+R7+U7+V7+Y7</f>
        <v>64.265000000000001</v>
      </c>
      <c r="AA7" s="28">
        <f>RANK(Z7,Z$4:Z$211)</f>
        <v>4</v>
      </c>
      <c r="AB7" s="29"/>
    </row>
    <row r="8" spans="1:28" ht="15">
      <c r="A8" s="20">
        <v>5</v>
      </c>
      <c r="B8" s="21" t="s">
        <v>219</v>
      </c>
      <c r="C8" s="22" t="s">
        <v>320</v>
      </c>
      <c r="D8" s="21" t="s">
        <v>321</v>
      </c>
      <c r="E8" s="21">
        <v>5</v>
      </c>
      <c r="F8" s="21">
        <v>5</v>
      </c>
      <c r="G8" s="21">
        <v>0</v>
      </c>
      <c r="H8" s="21">
        <v>0</v>
      </c>
      <c r="I8" s="21">
        <v>0</v>
      </c>
      <c r="J8" s="21">
        <f>SUM(E8:H8)-I8</f>
        <v>10</v>
      </c>
      <c r="K8" s="21">
        <v>10</v>
      </c>
      <c r="L8" s="21">
        <v>27.72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f>SUM(K8:P8)-Q8</f>
        <v>37.72</v>
      </c>
      <c r="S8" s="21">
        <v>0</v>
      </c>
      <c r="T8" s="21">
        <v>0</v>
      </c>
      <c r="U8" s="21">
        <f>S8-T8</f>
        <v>0</v>
      </c>
      <c r="V8" s="21">
        <v>0</v>
      </c>
      <c r="W8" s="21">
        <v>0</v>
      </c>
      <c r="X8" s="21">
        <v>0</v>
      </c>
      <c r="Y8" s="21">
        <f>W8-X8</f>
        <v>0</v>
      </c>
      <c r="Z8" s="21">
        <f>J8+R8+U8+V8+Y8</f>
        <v>47.72</v>
      </c>
      <c r="AA8" s="28">
        <f>RANK(Z8,Z$4:Z$211)</f>
        <v>172</v>
      </c>
      <c r="AB8" s="29"/>
    </row>
    <row r="9" spans="1:28" ht="15">
      <c r="A9" s="23">
        <v>6</v>
      </c>
      <c r="B9" s="21" t="s">
        <v>219</v>
      </c>
      <c r="C9" s="22" t="s">
        <v>322</v>
      </c>
      <c r="D9" s="21" t="s">
        <v>323</v>
      </c>
      <c r="E9" s="21">
        <v>5</v>
      </c>
      <c r="F9" s="21">
        <v>5</v>
      </c>
      <c r="G9" s="21">
        <v>0</v>
      </c>
      <c r="H9" s="21">
        <v>0.25</v>
      </c>
      <c r="I9" s="21">
        <v>0</v>
      </c>
      <c r="J9" s="21">
        <f>SUM(E9:H9)-I9</f>
        <v>10.25</v>
      </c>
      <c r="K9" s="21">
        <v>10</v>
      </c>
      <c r="L9" s="21">
        <v>32.119999999999997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f>SUM(K9:P9)-Q9</f>
        <v>42.12</v>
      </c>
      <c r="S9" s="21">
        <v>0</v>
      </c>
      <c r="T9" s="21">
        <v>0</v>
      </c>
      <c r="U9" s="21">
        <f>S9-T9</f>
        <v>0</v>
      </c>
      <c r="V9" s="21">
        <v>0</v>
      </c>
      <c r="W9" s="21">
        <v>0</v>
      </c>
      <c r="X9" s="21">
        <v>0</v>
      </c>
      <c r="Y9" s="21">
        <f>W9-X9</f>
        <v>0</v>
      </c>
      <c r="Z9" s="21">
        <f>J9+R9+U9+V9+Y9</f>
        <v>52.37</v>
      </c>
      <c r="AA9" s="28">
        <f>RANK(Z9,Z$4:Z$211)</f>
        <v>109</v>
      </c>
      <c r="AB9" s="29"/>
    </row>
    <row r="10" spans="1:28" ht="15">
      <c r="A10" s="20">
        <v>7</v>
      </c>
      <c r="B10" s="21" t="s">
        <v>219</v>
      </c>
      <c r="C10" s="22" t="s">
        <v>324</v>
      </c>
      <c r="D10" s="21" t="s">
        <v>325</v>
      </c>
      <c r="E10" s="21">
        <v>5</v>
      </c>
      <c r="F10" s="21">
        <v>5</v>
      </c>
      <c r="G10" s="21">
        <v>1.5</v>
      </c>
      <c r="H10" s="21">
        <v>0</v>
      </c>
      <c r="I10" s="21">
        <v>0</v>
      </c>
      <c r="J10" s="21">
        <f>SUM(E10:H10)-I10</f>
        <v>11.5</v>
      </c>
      <c r="K10" s="21">
        <v>10</v>
      </c>
      <c r="L10" s="21">
        <v>38.29</v>
      </c>
      <c r="M10" s="21">
        <v>1</v>
      </c>
      <c r="N10" s="21">
        <v>0</v>
      </c>
      <c r="O10" s="21">
        <v>10.5</v>
      </c>
      <c r="P10" s="21">
        <v>0</v>
      </c>
      <c r="Q10" s="21">
        <v>0</v>
      </c>
      <c r="R10" s="21">
        <f>SUM(K10:P10)-Q10</f>
        <v>59.79</v>
      </c>
      <c r="S10" s="21">
        <v>0</v>
      </c>
      <c r="T10" s="21">
        <v>0</v>
      </c>
      <c r="U10" s="21">
        <f>S10-T10</f>
        <v>0</v>
      </c>
      <c r="V10" s="21">
        <v>0</v>
      </c>
      <c r="W10" s="21">
        <v>0</v>
      </c>
      <c r="X10" s="21">
        <v>0</v>
      </c>
      <c r="Y10" s="21">
        <f>W10-X10</f>
        <v>0</v>
      </c>
      <c r="Z10" s="21">
        <f>J10+R10+U10+V10+Y10</f>
        <v>71.289999999999992</v>
      </c>
      <c r="AA10" s="28">
        <f>RANK(Z10,Z$4:Z$211)</f>
        <v>1</v>
      </c>
      <c r="AB10" s="29"/>
    </row>
    <row r="11" spans="1:28" ht="15">
      <c r="A11" s="23">
        <v>8</v>
      </c>
      <c r="B11" s="21" t="s">
        <v>219</v>
      </c>
      <c r="C11" s="22" t="s">
        <v>326</v>
      </c>
      <c r="D11" s="21" t="s">
        <v>327</v>
      </c>
      <c r="E11" s="21">
        <v>5</v>
      </c>
      <c r="F11" s="21">
        <v>5</v>
      </c>
      <c r="G11" s="21">
        <v>0</v>
      </c>
      <c r="H11" s="21">
        <v>0</v>
      </c>
      <c r="I11" s="21">
        <v>0</v>
      </c>
      <c r="J11" s="21">
        <f>SUM(E11:H11)-I11</f>
        <v>10</v>
      </c>
      <c r="K11" s="21">
        <v>10</v>
      </c>
      <c r="L11" s="21">
        <v>27.7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f>SUM(K11:P11)-Q11</f>
        <v>37.700000000000003</v>
      </c>
      <c r="S11" s="21">
        <v>0</v>
      </c>
      <c r="T11" s="21">
        <v>0</v>
      </c>
      <c r="U11" s="21">
        <f>S11-T11</f>
        <v>0</v>
      </c>
      <c r="V11" s="21">
        <v>0</v>
      </c>
      <c r="W11" s="21">
        <v>0</v>
      </c>
      <c r="X11" s="21">
        <v>0</v>
      </c>
      <c r="Y11" s="21">
        <f>W11-X11</f>
        <v>0</v>
      </c>
      <c r="Z11" s="21">
        <f>J11+R11+U11+V11+Y11</f>
        <v>47.7</v>
      </c>
      <c r="AA11" s="28">
        <f>RANK(Z11,Z$4:Z$211)</f>
        <v>173</v>
      </c>
      <c r="AB11" s="29"/>
    </row>
    <row r="12" spans="1:28" ht="15">
      <c r="A12" s="20">
        <v>9</v>
      </c>
      <c r="B12" s="21" t="s">
        <v>219</v>
      </c>
      <c r="C12" s="22" t="s">
        <v>328</v>
      </c>
      <c r="D12" s="21" t="s">
        <v>329</v>
      </c>
      <c r="E12" s="21">
        <v>5</v>
      </c>
      <c r="F12" s="21">
        <v>5</v>
      </c>
      <c r="G12" s="21">
        <v>0</v>
      </c>
      <c r="H12" s="21">
        <v>0</v>
      </c>
      <c r="I12" s="21">
        <v>0</v>
      </c>
      <c r="J12" s="21">
        <f>SUM(E12:H12)-I12</f>
        <v>10</v>
      </c>
      <c r="K12" s="21">
        <v>10</v>
      </c>
      <c r="L12" s="21">
        <v>30.96</v>
      </c>
      <c r="M12" s="21">
        <v>0</v>
      </c>
      <c r="N12" s="21">
        <v>0</v>
      </c>
      <c r="O12" s="21">
        <v>0.75</v>
      </c>
      <c r="P12" s="21">
        <v>0</v>
      </c>
      <c r="Q12" s="21">
        <v>0</v>
      </c>
      <c r="R12" s="21">
        <f>SUM(K12:P12)-Q12</f>
        <v>41.71</v>
      </c>
      <c r="S12" s="21">
        <v>0</v>
      </c>
      <c r="T12" s="21">
        <v>0</v>
      </c>
      <c r="U12" s="21">
        <f>S12-T12</f>
        <v>0</v>
      </c>
      <c r="V12" s="21">
        <v>0</v>
      </c>
      <c r="W12" s="21">
        <v>1.425</v>
      </c>
      <c r="X12" s="21">
        <v>0</v>
      </c>
      <c r="Y12" s="21">
        <f>W12-X12</f>
        <v>1.425</v>
      </c>
      <c r="Z12" s="21">
        <f>J12+R12+U12+V12+Y12</f>
        <v>53.134999999999998</v>
      </c>
      <c r="AA12" s="28">
        <f>RANK(Z12,Z$4:Z$211)</f>
        <v>97</v>
      </c>
      <c r="AB12" s="29"/>
    </row>
    <row r="13" spans="1:28" ht="15">
      <c r="A13" s="23">
        <v>10</v>
      </c>
      <c r="B13" s="21" t="s">
        <v>219</v>
      </c>
      <c r="C13" s="22" t="s">
        <v>330</v>
      </c>
      <c r="D13" s="21" t="s">
        <v>331</v>
      </c>
      <c r="E13" s="21">
        <v>5</v>
      </c>
      <c r="F13" s="21">
        <v>5</v>
      </c>
      <c r="G13" s="21">
        <v>0</v>
      </c>
      <c r="H13" s="21">
        <v>0</v>
      </c>
      <c r="I13" s="21">
        <v>0</v>
      </c>
      <c r="J13" s="21">
        <f>SUM(E13:H13)-I13</f>
        <v>10</v>
      </c>
      <c r="K13" s="21">
        <v>10</v>
      </c>
      <c r="L13" s="21">
        <v>31.42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>SUM(K13:P13)-Q13</f>
        <v>41.42</v>
      </c>
      <c r="S13" s="21">
        <v>0</v>
      </c>
      <c r="T13" s="21">
        <v>0</v>
      </c>
      <c r="U13" s="21">
        <f>S13-T13</f>
        <v>0</v>
      </c>
      <c r="V13" s="21">
        <v>0</v>
      </c>
      <c r="W13" s="21">
        <v>0</v>
      </c>
      <c r="X13" s="21">
        <v>0</v>
      </c>
      <c r="Y13" s="21">
        <f>W13-X13</f>
        <v>0</v>
      </c>
      <c r="Z13" s="21">
        <f>J13+R13+U13+V13+Y13</f>
        <v>51.42</v>
      </c>
      <c r="AA13" s="28">
        <f>RANK(Z13,Z$4:Z$211)</f>
        <v>119</v>
      </c>
      <c r="AB13" s="29"/>
    </row>
    <row r="14" spans="1:28" ht="15">
      <c r="A14" s="20">
        <v>11</v>
      </c>
      <c r="B14" s="21" t="s">
        <v>219</v>
      </c>
      <c r="C14" s="22" t="s">
        <v>332</v>
      </c>
      <c r="D14" s="21" t="s">
        <v>333</v>
      </c>
      <c r="E14" s="21">
        <v>5</v>
      </c>
      <c r="F14" s="21">
        <v>5</v>
      </c>
      <c r="G14" s="21">
        <v>4</v>
      </c>
      <c r="H14" s="21">
        <v>0</v>
      </c>
      <c r="I14" s="21">
        <v>0</v>
      </c>
      <c r="J14" s="21">
        <f>SUM(E14:H14)-I14</f>
        <v>14</v>
      </c>
      <c r="K14" s="21">
        <v>10</v>
      </c>
      <c r="L14" s="21">
        <v>32.54</v>
      </c>
      <c r="M14" s="21">
        <v>0.5</v>
      </c>
      <c r="N14" s="21">
        <v>0</v>
      </c>
      <c r="O14" s="21">
        <v>0</v>
      </c>
      <c r="P14" s="21">
        <v>0</v>
      </c>
      <c r="Q14" s="21">
        <v>0</v>
      </c>
      <c r="R14" s="21">
        <f>SUM(K14:P14)-Q14</f>
        <v>43.04</v>
      </c>
      <c r="S14" s="21">
        <v>0</v>
      </c>
      <c r="T14" s="21">
        <v>0</v>
      </c>
      <c r="U14" s="21">
        <f>S14-T14</f>
        <v>0</v>
      </c>
      <c r="V14" s="21">
        <v>0</v>
      </c>
      <c r="W14" s="21">
        <v>0</v>
      </c>
      <c r="X14" s="21">
        <v>0</v>
      </c>
      <c r="Y14" s="21">
        <f>W14-X14</f>
        <v>0</v>
      </c>
      <c r="Z14" s="21">
        <f>J14+R14+U14+V14+Y14</f>
        <v>57.04</v>
      </c>
      <c r="AA14" s="28">
        <f>RANK(Z14,Z$4:Z$211)</f>
        <v>26</v>
      </c>
      <c r="AB14" s="29"/>
    </row>
    <row r="15" spans="1:28" ht="15">
      <c r="A15" s="23">
        <v>12</v>
      </c>
      <c r="B15" s="21" t="s">
        <v>219</v>
      </c>
      <c r="C15" s="22" t="s">
        <v>334</v>
      </c>
      <c r="D15" s="21" t="s">
        <v>335</v>
      </c>
      <c r="E15" s="21">
        <v>5</v>
      </c>
      <c r="F15" s="21">
        <v>5</v>
      </c>
      <c r="G15" s="21">
        <v>0</v>
      </c>
      <c r="H15" s="21">
        <v>0</v>
      </c>
      <c r="I15" s="21">
        <v>0</v>
      </c>
      <c r="J15" s="21">
        <f>SUM(E15:H15)-I15</f>
        <v>10</v>
      </c>
      <c r="K15" s="21">
        <v>10</v>
      </c>
      <c r="L15" s="21">
        <v>30.61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f>SUM(K15:P15)-Q15</f>
        <v>40.61</v>
      </c>
      <c r="S15" s="21">
        <v>0</v>
      </c>
      <c r="T15" s="21">
        <v>0</v>
      </c>
      <c r="U15" s="21">
        <f>S15-T15</f>
        <v>0</v>
      </c>
      <c r="V15" s="21">
        <v>0</v>
      </c>
      <c r="W15" s="21">
        <v>0</v>
      </c>
      <c r="X15" s="21">
        <v>0</v>
      </c>
      <c r="Y15" s="21">
        <f>W15-X15</f>
        <v>0</v>
      </c>
      <c r="Z15" s="21">
        <f>J15+R15+U15+V15+Y15</f>
        <v>50.61</v>
      </c>
      <c r="AA15" s="28">
        <f>RANK(Z15,Z$4:Z$211)</f>
        <v>138</v>
      </c>
      <c r="AB15" s="29"/>
    </row>
    <row r="16" spans="1:28" ht="15">
      <c r="A16" s="20">
        <v>13</v>
      </c>
      <c r="B16" s="21" t="s">
        <v>219</v>
      </c>
      <c r="C16" s="22" t="s">
        <v>336</v>
      </c>
      <c r="D16" s="21" t="s">
        <v>337</v>
      </c>
      <c r="E16" s="21">
        <v>5</v>
      </c>
      <c r="F16" s="21">
        <v>5</v>
      </c>
      <c r="G16" s="21">
        <v>0</v>
      </c>
      <c r="H16" s="21">
        <v>0</v>
      </c>
      <c r="I16" s="21">
        <v>0</v>
      </c>
      <c r="J16" s="21">
        <f>SUM(E16:H16)-I16</f>
        <v>10</v>
      </c>
      <c r="K16" s="21">
        <v>10</v>
      </c>
      <c r="L16" s="21">
        <v>34.93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f>SUM(K16:P16)-Q16</f>
        <v>44.93</v>
      </c>
      <c r="S16" s="21">
        <v>0</v>
      </c>
      <c r="T16" s="21">
        <v>0</v>
      </c>
      <c r="U16" s="21">
        <f>S16-T16</f>
        <v>0</v>
      </c>
      <c r="V16" s="21">
        <v>0</v>
      </c>
      <c r="W16" s="21">
        <v>0</v>
      </c>
      <c r="X16" s="21">
        <v>0</v>
      </c>
      <c r="Y16" s="21">
        <f>W16-X16</f>
        <v>0</v>
      </c>
      <c r="Z16" s="21">
        <f>J16+R16+U16+V16+Y16</f>
        <v>54.93</v>
      </c>
      <c r="AA16" s="28">
        <f>RANK(Z16,Z$4:Z$211)</f>
        <v>60</v>
      </c>
      <c r="AB16" s="29"/>
    </row>
    <row r="17" spans="1:28" ht="15">
      <c r="A17" s="23">
        <v>14</v>
      </c>
      <c r="B17" s="21" t="s">
        <v>219</v>
      </c>
      <c r="C17" s="22" t="s">
        <v>338</v>
      </c>
      <c r="D17" s="21" t="s">
        <v>339</v>
      </c>
      <c r="E17" s="21">
        <v>5</v>
      </c>
      <c r="F17" s="21">
        <v>5</v>
      </c>
      <c r="G17" s="21">
        <v>0</v>
      </c>
      <c r="H17" s="21">
        <v>0</v>
      </c>
      <c r="I17" s="21">
        <v>0</v>
      </c>
      <c r="J17" s="21">
        <f>SUM(E17:H17)-I17</f>
        <v>10</v>
      </c>
      <c r="K17" s="21">
        <v>10</v>
      </c>
      <c r="L17" s="21">
        <v>31.2</v>
      </c>
      <c r="M17" s="21">
        <v>0</v>
      </c>
      <c r="N17" s="21">
        <v>2.4</v>
      </c>
      <c r="O17" s="21">
        <v>0</v>
      </c>
      <c r="P17" s="21">
        <v>0</v>
      </c>
      <c r="Q17" s="21">
        <v>0</v>
      </c>
      <c r="R17" s="21">
        <f>SUM(K17:P17)-Q17</f>
        <v>43.6</v>
      </c>
      <c r="S17" s="21">
        <v>0</v>
      </c>
      <c r="T17" s="21">
        <v>0</v>
      </c>
      <c r="U17" s="21">
        <f>S17-T17</f>
        <v>0</v>
      </c>
      <c r="V17" s="21">
        <v>0</v>
      </c>
      <c r="W17" s="21">
        <v>0</v>
      </c>
      <c r="X17" s="21">
        <v>0</v>
      </c>
      <c r="Y17" s="21">
        <f>W17-X17</f>
        <v>0</v>
      </c>
      <c r="Z17" s="21">
        <f>J17+R17+U17+V17+Y17</f>
        <v>53.6</v>
      </c>
      <c r="AA17" s="28">
        <f>RANK(Z17,Z$4:Z$211)</f>
        <v>84</v>
      </c>
      <c r="AB17" s="29"/>
    </row>
    <row r="18" spans="1:28" ht="15">
      <c r="A18" s="20">
        <v>15</v>
      </c>
      <c r="B18" s="21" t="s">
        <v>219</v>
      </c>
      <c r="C18" s="22" t="s">
        <v>340</v>
      </c>
      <c r="D18" s="21" t="s">
        <v>341</v>
      </c>
      <c r="E18" s="21">
        <v>5</v>
      </c>
      <c r="F18" s="21">
        <v>5</v>
      </c>
      <c r="G18" s="21">
        <v>2.5</v>
      </c>
      <c r="H18" s="21">
        <v>0.25</v>
      </c>
      <c r="I18" s="21">
        <v>0</v>
      </c>
      <c r="J18" s="21">
        <f>SUM(E18:H18)-I18</f>
        <v>12.75</v>
      </c>
      <c r="K18" s="21">
        <v>10</v>
      </c>
      <c r="L18" s="21">
        <v>33.450000000000003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f>SUM(K18:P18)-Q18</f>
        <v>43.45</v>
      </c>
      <c r="S18" s="21">
        <v>0</v>
      </c>
      <c r="T18" s="21">
        <v>0</v>
      </c>
      <c r="U18" s="21">
        <f>S18-T18</f>
        <v>0</v>
      </c>
      <c r="V18" s="21">
        <v>0</v>
      </c>
      <c r="W18" s="21">
        <v>0</v>
      </c>
      <c r="X18" s="21">
        <v>0</v>
      </c>
      <c r="Y18" s="21">
        <f>W18-X18</f>
        <v>0</v>
      </c>
      <c r="Z18" s="21">
        <f>J18+R18+U18+V18+Y18</f>
        <v>56.2</v>
      </c>
      <c r="AA18" s="28">
        <f>RANK(Z18,Z$4:Z$211)</f>
        <v>36</v>
      </c>
      <c r="AB18" s="29"/>
    </row>
    <row r="19" spans="1:28" ht="15">
      <c r="A19" s="23">
        <v>16</v>
      </c>
      <c r="B19" s="21" t="s">
        <v>219</v>
      </c>
      <c r="C19" s="22" t="s">
        <v>342</v>
      </c>
      <c r="D19" s="21" t="s">
        <v>343</v>
      </c>
      <c r="E19" s="21">
        <v>5</v>
      </c>
      <c r="F19" s="21">
        <v>5</v>
      </c>
      <c r="G19" s="21">
        <v>0</v>
      </c>
      <c r="H19" s="21">
        <v>0</v>
      </c>
      <c r="I19" s="21">
        <v>0</v>
      </c>
      <c r="J19" s="21">
        <f>SUM(E19:H19)-I19</f>
        <v>10</v>
      </c>
      <c r="K19" s="21">
        <v>10</v>
      </c>
      <c r="L19" s="21">
        <v>35.369999999999997</v>
      </c>
      <c r="M19" s="21">
        <v>0</v>
      </c>
      <c r="N19" s="21">
        <v>3</v>
      </c>
      <c r="O19" s="21">
        <v>0.75</v>
      </c>
      <c r="P19" s="21">
        <v>0</v>
      </c>
      <c r="Q19" s="21">
        <v>0</v>
      </c>
      <c r="R19" s="21">
        <f>SUM(K19:P19)-Q19</f>
        <v>49.12</v>
      </c>
      <c r="S19" s="21">
        <v>0.75</v>
      </c>
      <c r="T19" s="21">
        <v>0</v>
      </c>
      <c r="U19" s="21">
        <f>S19-T19</f>
        <v>0.75</v>
      </c>
      <c r="V19" s="21">
        <v>0</v>
      </c>
      <c r="W19" s="21">
        <v>0</v>
      </c>
      <c r="X19" s="21">
        <v>0</v>
      </c>
      <c r="Y19" s="21">
        <f>W19-X19</f>
        <v>0</v>
      </c>
      <c r="Z19" s="21">
        <f>J19+R19+U19+V19+Y19</f>
        <v>59.87</v>
      </c>
      <c r="AA19" s="28">
        <f>RANK(Z19,Z$4:Z$211)</f>
        <v>13</v>
      </c>
      <c r="AB19" s="29"/>
    </row>
    <row r="20" spans="1:28" ht="15">
      <c r="A20" s="20">
        <v>17</v>
      </c>
      <c r="B20" s="21" t="s">
        <v>219</v>
      </c>
      <c r="C20" s="22" t="s">
        <v>344</v>
      </c>
      <c r="D20" s="22" t="s">
        <v>345</v>
      </c>
      <c r="E20" s="21">
        <v>5</v>
      </c>
      <c r="F20" s="21">
        <v>5</v>
      </c>
      <c r="G20" s="21">
        <v>0</v>
      </c>
      <c r="H20" s="21">
        <v>0</v>
      </c>
      <c r="I20" s="21">
        <v>0</v>
      </c>
      <c r="J20" s="21">
        <f>SUM(E20:H20)-I20</f>
        <v>10</v>
      </c>
      <c r="K20" s="21">
        <v>10</v>
      </c>
      <c r="L20" s="21">
        <v>32.28</v>
      </c>
      <c r="M20" s="21">
        <v>0</v>
      </c>
      <c r="N20" s="21">
        <v>3.2</v>
      </c>
      <c r="O20" s="21">
        <v>0</v>
      </c>
      <c r="P20" s="21">
        <v>0</v>
      </c>
      <c r="Q20" s="21">
        <v>0</v>
      </c>
      <c r="R20" s="21">
        <f>SUM(K20:P20)-Q20</f>
        <v>45.480000000000004</v>
      </c>
      <c r="S20" s="21">
        <v>0</v>
      </c>
      <c r="T20" s="21">
        <v>0</v>
      </c>
      <c r="U20" s="21">
        <f>S20-T20</f>
        <v>0</v>
      </c>
      <c r="V20" s="21">
        <v>0</v>
      </c>
      <c r="W20" s="21">
        <v>0</v>
      </c>
      <c r="X20" s="21">
        <v>0</v>
      </c>
      <c r="Y20" s="21">
        <f>W20-X20</f>
        <v>0</v>
      </c>
      <c r="Z20" s="21">
        <f>J20+R20+U20+V20+Y20</f>
        <v>55.480000000000004</v>
      </c>
      <c r="AA20" s="28">
        <f>RANK(Z20,Z$4:Z$211)</f>
        <v>49</v>
      </c>
      <c r="AB20" s="29"/>
    </row>
    <row r="21" spans="1:28" ht="15">
      <c r="A21" s="23">
        <v>18</v>
      </c>
      <c r="B21" s="21" t="s">
        <v>219</v>
      </c>
      <c r="C21" s="22" t="s">
        <v>346</v>
      </c>
      <c r="D21" s="21" t="s">
        <v>347</v>
      </c>
      <c r="E21" s="21">
        <v>5</v>
      </c>
      <c r="F21" s="21">
        <v>5</v>
      </c>
      <c r="G21" s="21">
        <v>0</v>
      </c>
      <c r="H21" s="21">
        <v>0</v>
      </c>
      <c r="I21" s="21">
        <v>0</v>
      </c>
      <c r="J21" s="21">
        <f>SUM(E21:H21)-I21</f>
        <v>10</v>
      </c>
      <c r="K21" s="21">
        <v>10</v>
      </c>
      <c r="L21" s="21">
        <v>30.2</v>
      </c>
      <c r="M21" s="21">
        <v>0</v>
      </c>
      <c r="N21" s="21">
        <v>2.4</v>
      </c>
      <c r="O21" s="21">
        <v>0</v>
      </c>
      <c r="P21" s="21">
        <v>0</v>
      </c>
      <c r="Q21" s="21">
        <v>0</v>
      </c>
      <c r="R21" s="21">
        <f>SUM(K21:P21)-Q21</f>
        <v>42.6</v>
      </c>
      <c r="S21" s="21">
        <v>0</v>
      </c>
      <c r="T21" s="21">
        <v>0</v>
      </c>
      <c r="U21" s="21">
        <f>S21-T21</f>
        <v>0</v>
      </c>
      <c r="V21" s="21">
        <v>0</v>
      </c>
      <c r="W21" s="21">
        <v>0</v>
      </c>
      <c r="X21" s="21">
        <v>0</v>
      </c>
      <c r="Y21" s="21">
        <f>W21-X21</f>
        <v>0</v>
      </c>
      <c r="Z21" s="21">
        <f>J21+R21+U21+V21+Y21</f>
        <v>52.6</v>
      </c>
      <c r="AA21" s="28">
        <f>RANK(Z21,Z$4:Z$211)</f>
        <v>103</v>
      </c>
      <c r="AB21" s="29"/>
    </row>
    <row r="22" spans="1:28" ht="15">
      <c r="A22" s="20">
        <v>19</v>
      </c>
      <c r="B22" s="21" t="s">
        <v>219</v>
      </c>
      <c r="C22" s="22" t="s">
        <v>348</v>
      </c>
      <c r="D22" s="22" t="s">
        <v>349</v>
      </c>
      <c r="E22" s="21">
        <v>5</v>
      </c>
      <c r="F22" s="21">
        <v>5</v>
      </c>
      <c r="G22" s="21">
        <v>0</v>
      </c>
      <c r="H22" s="21">
        <v>0.5</v>
      </c>
      <c r="I22" s="21">
        <v>0</v>
      </c>
      <c r="J22" s="21">
        <f>SUM(E22:H22)-I22</f>
        <v>10.5</v>
      </c>
      <c r="K22" s="21">
        <v>10</v>
      </c>
      <c r="L22" s="21">
        <v>29.4</v>
      </c>
      <c r="M22" s="21">
        <v>0</v>
      </c>
      <c r="N22" s="21">
        <v>2.4</v>
      </c>
      <c r="O22" s="21">
        <v>0</v>
      </c>
      <c r="P22" s="21">
        <v>0</v>
      </c>
      <c r="Q22" s="21">
        <v>0</v>
      </c>
      <c r="R22" s="21">
        <f>SUM(K22:P22)-Q22</f>
        <v>41.8</v>
      </c>
      <c r="S22" s="21">
        <v>0</v>
      </c>
      <c r="T22" s="21">
        <v>0</v>
      </c>
      <c r="U22" s="21">
        <f>S22-T22</f>
        <v>0</v>
      </c>
      <c r="V22" s="21">
        <v>0</v>
      </c>
      <c r="W22" s="21">
        <v>0</v>
      </c>
      <c r="X22" s="21">
        <v>0</v>
      </c>
      <c r="Y22" s="21">
        <f>W22-X22</f>
        <v>0</v>
      </c>
      <c r="Z22" s="21">
        <f>J22+R22+U22+V22+Y22</f>
        <v>52.3</v>
      </c>
      <c r="AA22" s="28">
        <f>RANK(Z22,Z$4:Z$211)</f>
        <v>110</v>
      </c>
      <c r="AB22" s="29"/>
    </row>
    <row r="23" spans="1:28" ht="15">
      <c r="A23" s="23">
        <v>20</v>
      </c>
      <c r="B23" s="21" t="s">
        <v>219</v>
      </c>
      <c r="C23" s="22" t="s">
        <v>350</v>
      </c>
      <c r="D23" s="21" t="s">
        <v>351</v>
      </c>
      <c r="E23" s="21">
        <v>5</v>
      </c>
      <c r="F23" s="21">
        <v>5</v>
      </c>
      <c r="G23" s="21">
        <v>0</v>
      </c>
      <c r="H23" s="21">
        <v>0</v>
      </c>
      <c r="I23" s="21">
        <v>0</v>
      </c>
      <c r="J23" s="21">
        <f>SUM(E23:H23)-I23</f>
        <v>10</v>
      </c>
      <c r="K23" s="21">
        <v>10</v>
      </c>
      <c r="L23" s="21">
        <v>29.31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f>SUM(K23:P23)-Q23</f>
        <v>39.31</v>
      </c>
      <c r="S23" s="21">
        <v>0</v>
      </c>
      <c r="T23" s="21">
        <v>0</v>
      </c>
      <c r="U23" s="21">
        <f>S23-T23</f>
        <v>0</v>
      </c>
      <c r="V23" s="21">
        <v>0</v>
      </c>
      <c r="W23" s="21">
        <v>0</v>
      </c>
      <c r="X23" s="21">
        <v>0</v>
      </c>
      <c r="Y23" s="21">
        <f>W23-X23</f>
        <v>0</v>
      </c>
      <c r="Z23" s="21">
        <f>J23+R23+U23+V23+Y23</f>
        <v>49.31</v>
      </c>
      <c r="AA23" s="28">
        <f>RANK(Z23,Z$4:Z$211)</f>
        <v>153</v>
      </c>
      <c r="AB23" s="29"/>
    </row>
    <row r="24" spans="1:28" ht="14">
      <c r="A24" s="20">
        <v>21</v>
      </c>
      <c r="B24" s="24" t="s">
        <v>244</v>
      </c>
      <c r="C24" s="25">
        <v>221123030192</v>
      </c>
      <c r="D24" s="24" t="s">
        <v>352</v>
      </c>
      <c r="E24" s="24">
        <v>5</v>
      </c>
      <c r="F24" s="24">
        <v>5</v>
      </c>
      <c r="G24" s="24">
        <v>0</v>
      </c>
      <c r="H24" s="24">
        <v>0</v>
      </c>
      <c r="I24" s="24">
        <v>0</v>
      </c>
      <c r="J24" s="21">
        <f>SUM(E24:H24)-I24</f>
        <v>10</v>
      </c>
      <c r="K24" s="24">
        <v>10</v>
      </c>
      <c r="L24" s="24">
        <v>27.27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1">
        <f>SUM(K24:P24)-Q24</f>
        <v>37.269999999999996</v>
      </c>
      <c r="S24" s="24">
        <v>0</v>
      </c>
      <c r="T24" s="24">
        <v>0</v>
      </c>
      <c r="U24" s="21">
        <f>S24-T24</f>
        <v>0</v>
      </c>
      <c r="V24" s="24">
        <v>0</v>
      </c>
      <c r="W24" s="24">
        <v>0</v>
      </c>
      <c r="X24" s="24">
        <v>0</v>
      </c>
      <c r="Y24" s="21">
        <f>W24-X24</f>
        <v>0</v>
      </c>
      <c r="Z24" s="21">
        <f>J24+R24+U24+V24+Y24</f>
        <v>47.269999999999996</v>
      </c>
      <c r="AA24" s="28">
        <f>RANK(Z24,Z$4:Z$211)</f>
        <v>180</v>
      </c>
      <c r="AB24" s="29"/>
    </row>
    <row r="25" spans="1:28" ht="14">
      <c r="A25" s="23">
        <v>22</v>
      </c>
      <c r="B25" s="24" t="s">
        <v>244</v>
      </c>
      <c r="C25" s="25">
        <v>221123030200</v>
      </c>
      <c r="D25" s="24" t="s">
        <v>353</v>
      </c>
      <c r="E25" s="24">
        <v>5</v>
      </c>
      <c r="F25" s="24">
        <v>5</v>
      </c>
      <c r="G25" s="24">
        <v>0</v>
      </c>
      <c r="H25" s="24">
        <v>0</v>
      </c>
      <c r="I25" s="24">
        <v>0</v>
      </c>
      <c r="J25" s="21">
        <f>SUM(E25:H25)-I25</f>
        <v>10</v>
      </c>
      <c r="K25" s="24">
        <v>10</v>
      </c>
      <c r="L25" s="24">
        <v>37.71</v>
      </c>
      <c r="M25" s="24">
        <v>0</v>
      </c>
      <c r="N25" s="24">
        <v>2</v>
      </c>
      <c r="O25" s="24">
        <v>7.5</v>
      </c>
      <c r="P25" s="24">
        <v>0</v>
      </c>
      <c r="Q25" s="24">
        <v>0</v>
      </c>
      <c r="R25" s="21">
        <f>SUM(K25:P25)-Q25</f>
        <v>57.21</v>
      </c>
      <c r="S25" s="24">
        <v>0</v>
      </c>
      <c r="T25" s="24">
        <v>0</v>
      </c>
      <c r="U25" s="21">
        <f>S25-T25</f>
        <v>0</v>
      </c>
      <c r="V25" s="24">
        <v>0</v>
      </c>
      <c r="W25" s="24">
        <v>0</v>
      </c>
      <c r="X25" s="24">
        <v>0</v>
      </c>
      <c r="Y25" s="21">
        <f>W25-X25</f>
        <v>0</v>
      </c>
      <c r="Z25" s="21">
        <f>J25+R25+U25+V25+Y25</f>
        <v>67.210000000000008</v>
      </c>
      <c r="AA25" s="28">
        <f>RANK(Z25,Z$4:Z$211)</f>
        <v>2</v>
      </c>
      <c r="AB25" s="29"/>
    </row>
    <row r="26" spans="1:28" ht="14">
      <c r="A26" s="20">
        <v>23</v>
      </c>
      <c r="B26" s="26" t="s">
        <v>244</v>
      </c>
      <c r="C26" s="25">
        <v>221123030202</v>
      </c>
      <c r="D26" s="26" t="s">
        <v>354</v>
      </c>
      <c r="E26" s="24">
        <v>5</v>
      </c>
      <c r="F26" s="24">
        <v>5</v>
      </c>
      <c r="G26" s="24">
        <v>0</v>
      </c>
      <c r="H26" s="24">
        <v>1</v>
      </c>
      <c r="I26" s="24">
        <v>0</v>
      </c>
      <c r="J26" s="21">
        <f>SUM(E26:H26)-I26</f>
        <v>11</v>
      </c>
      <c r="K26" s="24">
        <v>10</v>
      </c>
      <c r="L26" s="24">
        <v>26.54</v>
      </c>
      <c r="M26" s="24">
        <v>0</v>
      </c>
      <c r="N26" s="24">
        <v>3.2</v>
      </c>
      <c r="O26" s="24">
        <v>0</v>
      </c>
      <c r="P26" s="24">
        <v>0</v>
      </c>
      <c r="Q26" s="24">
        <v>0</v>
      </c>
      <c r="R26" s="21">
        <f>SUM(K26:P26)-Q26</f>
        <v>39.74</v>
      </c>
      <c r="S26" s="24">
        <v>0</v>
      </c>
      <c r="T26" s="24">
        <v>0</v>
      </c>
      <c r="U26" s="21">
        <f>S26-T26</f>
        <v>0</v>
      </c>
      <c r="V26" s="24">
        <v>0</v>
      </c>
      <c r="W26" s="24">
        <v>0.22</v>
      </c>
      <c r="X26" s="24">
        <v>0</v>
      </c>
      <c r="Y26" s="21">
        <f>W26-X26</f>
        <v>0.22</v>
      </c>
      <c r="Z26" s="21">
        <f>J26+R26+U26+V26+Y26</f>
        <v>50.96</v>
      </c>
      <c r="AA26" s="28">
        <f>RANK(Z26,Z$4:Z$211)</f>
        <v>130</v>
      </c>
      <c r="AB26" s="29"/>
    </row>
    <row r="27" spans="1:28" ht="14">
      <c r="A27" s="23">
        <v>24</v>
      </c>
      <c r="B27" s="24" t="s">
        <v>244</v>
      </c>
      <c r="C27" s="25">
        <v>221123030203</v>
      </c>
      <c r="D27" s="24" t="s">
        <v>355</v>
      </c>
      <c r="E27" s="24">
        <v>5</v>
      </c>
      <c r="F27" s="24">
        <v>5</v>
      </c>
      <c r="G27" s="24">
        <v>0</v>
      </c>
      <c r="H27" s="24">
        <v>0</v>
      </c>
      <c r="I27" s="24">
        <v>0</v>
      </c>
      <c r="J27" s="21">
        <f>SUM(E27:H27)-I27</f>
        <v>10</v>
      </c>
      <c r="K27" s="24">
        <v>10</v>
      </c>
      <c r="L27" s="24">
        <v>34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1">
        <f>SUM(K27:P27)-Q27</f>
        <v>44</v>
      </c>
      <c r="S27" s="24">
        <v>0</v>
      </c>
      <c r="T27" s="24">
        <v>0</v>
      </c>
      <c r="U27" s="21">
        <f>S27-T27</f>
        <v>0</v>
      </c>
      <c r="V27" s="24">
        <v>0</v>
      </c>
      <c r="W27" s="24">
        <v>0</v>
      </c>
      <c r="X27" s="24">
        <v>0</v>
      </c>
      <c r="Y27" s="21">
        <f>W27-X27</f>
        <v>0</v>
      </c>
      <c r="Z27" s="21">
        <f>J27+R27+U27+V27+Y27</f>
        <v>54</v>
      </c>
      <c r="AA27" s="28">
        <f>RANK(Z27,Z$4:Z$211)</f>
        <v>76</v>
      </c>
      <c r="AB27" s="29"/>
    </row>
    <row r="28" spans="1:28" ht="14">
      <c r="A28" s="20">
        <v>25</v>
      </c>
      <c r="B28" s="24" t="s">
        <v>244</v>
      </c>
      <c r="C28" s="25">
        <v>221123030205</v>
      </c>
      <c r="D28" s="24" t="s">
        <v>356</v>
      </c>
      <c r="E28" s="24">
        <v>5</v>
      </c>
      <c r="F28" s="24">
        <v>5</v>
      </c>
      <c r="G28" s="24">
        <v>0</v>
      </c>
      <c r="H28" s="24">
        <v>0</v>
      </c>
      <c r="I28" s="24">
        <v>0</v>
      </c>
      <c r="J28" s="21">
        <f>SUM(E28:H28)-I28</f>
        <v>10</v>
      </c>
      <c r="K28" s="24">
        <v>10</v>
      </c>
      <c r="L28" s="24">
        <v>31.29</v>
      </c>
      <c r="M28" s="24">
        <v>2</v>
      </c>
      <c r="N28" s="24">
        <v>0</v>
      </c>
      <c r="O28" s="24">
        <v>0</v>
      </c>
      <c r="P28" s="24">
        <v>0</v>
      </c>
      <c r="Q28" s="24">
        <v>0</v>
      </c>
      <c r="R28" s="21">
        <f>SUM(K28:P28)-Q28</f>
        <v>43.29</v>
      </c>
      <c r="S28" s="24">
        <v>0</v>
      </c>
      <c r="T28" s="24">
        <v>0</v>
      </c>
      <c r="U28" s="21">
        <f>S28-T28</f>
        <v>0</v>
      </c>
      <c r="V28" s="24">
        <v>0</v>
      </c>
      <c r="W28" s="27">
        <v>0.105</v>
      </c>
      <c r="X28" s="24">
        <v>0</v>
      </c>
      <c r="Y28" s="21">
        <f>W28-X28</f>
        <v>0.105</v>
      </c>
      <c r="Z28" s="21">
        <f>J28+R28+U28+V28+Y28</f>
        <v>53.394999999999996</v>
      </c>
      <c r="AA28" s="28">
        <f>RANK(Z28,Z$4:Z$211)</f>
        <v>91</v>
      </c>
      <c r="AB28" s="29"/>
    </row>
    <row r="29" spans="1:28" ht="14">
      <c r="A29" s="23">
        <v>26</v>
      </c>
      <c r="B29" s="24" t="s">
        <v>244</v>
      </c>
      <c r="C29" s="25">
        <v>221123030206</v>
      </c>
      <c r="D29" s="24" t="s">
        <v>357</v>
      </c>
      <c r="E29" s="24">
        <v>5</v>
      </c>
      <c r="F29" s="24">
        <v>5</v>
      </c>
      <c r="G29" s="24">
        <v>0</v>
      </c>
      <c r="H29" s="24">
        <v>0</v>
      </c>
      <c r="I29" s="24">
        <v>0</v>
      </c>
      <c r="J29" s="21">
        <f>SUM(E29:H29)-I29</f>
        <v>10</v>
      </c>
      <c r="K29" s="24">
        <v>10</v>
      </c>
      <c r="L29" s="24">
        <v>31.3</v>
      </c>
      <c r="M29" s="24">
        <v>0</v>
      </c>
      <c r="N29" s="24">
        <v>4</v>
      </c>
      <c r="O29" s="24">
        <v>0</v>
      </c>
      <c r="P29" s="24">
        <v>0</v>
      </c>
      <c r="Q29" s="24">
        <v>0</v>
      </c>
      <c r="R29" s="21">
        <f>SUM(K29:P29)-Q29</f>
        <v>45.3</v>
      </c>
      <c r="S29" s="24">
        <v>0</v>
      </c>
      <c r="T29" s="24">
        <v>0</v>
      </c>
      <c r="U29" s="21">
        <f>S29-T29</f>
        <v>0</v>
      </c>
      <c r="V29" s="24">
        <v>0</v>
      </c>
      <c r="W29" s="24">
        <v>0</v>
      </c>
      <c r="X29" s="24">
        <v>0</v>
      </c>
      <c r="Y29" s="21">
        <f>W29-X29</f>
        <v>0</v>
      </c>
      <c r="Z29" s="21">
        <f>J29+R29+U29+V29+Y29</f>
        <v>55.3</v>
      </c>
      <c r="AA29" s="28">
        <f>RANK(Z29,Z$4:Z$211)</f>
        <v>53</v>
      </c>
      <c r="AB29" s="29"/>
    </row>
    <row r="30" spans="1:28" ht="14">
      <c r="A30" s="20">
        <v>27</v>
      </c>
      <c r="B30" s="24" t="s">
        <v>244</v>
      </c>
      <c r="C30" s="25">
        <v>221123030207</v>
      </c>
      <c r="D30" s="24" t="s">
        <v>358</v>
      </c>
      <c r="E30" s="24">
        <v>5</v>
      </c>
      <c r="F30" s="24">
        <v>5</v>
      </c>
      <c r="G30" s="24">
        <v>0</v>
      </c>
      <c r="H30" s="24">
        <v>0</v>
      </c>
      <c r="I30" s="24">
        <v>0</v>
      </c>
      <c r="J30" s="21">
        <f>SUM(E30:H30)-I30</f>
        <v>10</v>
      </c>
      <c r="K30" s="24">
        <v>10</v>
      </c>
      <c r="L30" s="24">
        <v>32.18</v>
      </c>
      <c r="M30" s="24">
        <v>3</v>
      </c>
      <c r="N30" s="24">
        <v>3.2</v>
      </c>
      <c r="O30" s="24">
        <v>0</v>
      </c>
      <c r="P30" s="24">
        <v>0</v>
      </c>
      <c r="Q30" s="24">
        <v>0</v>
      </c>
      <c r="R30" s="21">
        <f>SUM(K30:P30)-Q30</f>
        <v>48.38</v>
      </c>
      <c r="S30" s="24">
        <v>0</v>
      </c>
      <c r="T30" s="24">
        <v>0</v>
      </c>
      <c r="U30" s="21">
        <f>S30-T30</f>
        <v>0</v>
      </c>
      <c r="V30" s="24">
        <v>0</v>
      </c>
      <c r="W30" s="24">
        <v>0</v>
      </c>
      <c r="X30" s="24">
        <v>0</v>
      </c>
      <c r="Y30" s="21">
        <f>W30-X30</f>
        <v>0</v>
      </c>
      <c r="Z30" s="21">
        <f>J30+R30+U30+V30+Y30</f>
        <v>58.38</v>
      </c>
      <c r="AA30" s="28">
        <f>RANK(Z30,Z$4:Z$211)</f>
        <v>19</v>
      </c>
      <c r="AB30" s="29"/>
    </row>
    <row r="31" spans="1:28" ht="14">
      <c r="A31" s="23">
        <v>28</v>
      </c>
      <c r="B31" s="24" t="s">
        <v>244</v>
      </c>
      <c r="C31" s="25">
        <v>221123030211</v>
      </c>
      <c r="D31" s="24" t="s">
        <v>359</v>
      </c>
      <c r="E31" s="24">
        <v>5</v>
      </c>
      <c r="F31" s="24">
        <v>5</v>
      </c>
      <c r="G31" s="24">
        <v>2.25</v>
      </c>
      <c r="H31" s="24">
        <v>0</v>
      </c>
      <c r="I31" s="24">
        <v>0</v>
      </c>
      <c r="J31" s="21">
        <f>SUM(E31:H31)-I31</f>
        <v>12.25</v>
      </c>
      <c r="K31" s="24">
        <v>10</v>
      </c>
      <c r="L31" s="24">
        <v>31.54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1">
        <f>SUM(K31:P31)-Q31</f>
        <v>41.54</v>
      </c>
      <c r="S31" s="24">
        <v>0</v>
      </c>
      <c r="T31" s="24">
        <v>0</v>
      </c>
      <c r="U31" s="21">
        <f>S31-T31</f>
        <v>0</v>
      </c>
      <c r="V31" s="24">
        <v>0</v>
      </c>
      <c r="W31" s="24">
        <v>1.2</v>
      </c>
      <c r="X31" s="24">
        <v>0</v>
      </c>
      <c r="Y31" s="21">
        <f>W31-X31</f>
        <v>1.2</v>
      </c>
      <c r="Z31" s="21">
        <f>J31+R31+U31+V31+Y31</f>
        <v>54.99</v>
      </c>
      <c r="AA31" s="28">
        <f>RANK(Z31,Z$4:Z$211)</f>
        <v>59</v>
      </c>
      <c r="AB31" s="29"/>
    </row>
    <row r="32" spans="1:28" ht="14">
      <c r="A32" s="20">
        <v>29</v>
      </c>
      <c r="B32" s="24" t="s">
        <v>244</v>
      </c>
      <c r="C32" s="25">
        <v>221123030212</v>
      </c>
      <c r="D32" s="24" t="s">
        <v>360</v>
      </c>
      <c r="E32" s="24">
        <v>5</v>
      </c>
      <c r="F32" s="24">
        <v>5</v>
      </c>
      <c r="G32" s="24">
        <v>0</v>
      </c>
      <c r="H32" s="24">
        <v>0</v>
      </c>
      <c r="I32" s="24">
        <v>0</v>
      </c>
      <c r="J32" s="21">
        <f>SUM(E32:H32)-I32</f>
        <v>10</v>
      </c>
      <c r="K32" s="24">
        <v>10</v>
      </c>
      <c r="L32" s="24">
        <v>33.72</v>
      </c>
      <c r="M32" s="24">
        <v>0</v>
      </c>
      <c r="N32" s="24">
        <v>2.4</v>
      </c>
      <c r="O32" s="24">
        <v>0</v>
      </c>
      <c r="P32" s="24">
        <v>0</v>
      </c>
      <c r="Q32" s="24">
        <v>0</v>
      </c>
      <c r="R32" s="21">
        <f>SUM(K32:P32)-Q32</f>
        <v>46.12</v>
      </c>
      <c r="S32" s="24">
        <v>0</v>
      </c>
      <c r="T32" s="24">
        <v>0</v>
      </c>
      <c r="U32" s="21">
        <f>S32-T32</f>
        <v>0</v>
      </c>
      <c r="V32" s="24">
        <v>0</v>
      </c>
      <c r="W32" s="24">
        <v>0</v>
      </c>
      <c r="X32" s="24">
        <v>0</v>
      </c>
      <c r="Y32" s="21">
        <f>W32-X32</f>
        <v>0</v>
      </c>
      <c r="Z32" s="21">
        <f>J32+R32+U32+V32+Y32</f>
        <v>56.12</v>
      </c>
      <c r="AA32" s="28">
        <f>RANK(Z32,Z$4:Z$211)</f>
        <v>40</v>
      </c>
      <c r="AB32" s="29"/>
    </row>
    <row r="33" spans="1:28" ht="14">
      <c r="A33" s="23">
        <v>30</v>
      </c>
      <c r="B33" s="24" t="s">
        <v>244</v>
      </c>
      <c r="C33" s="25">
        <v>221123030213</v>
      </c>
      <c r="D33" s="24" t="s">
        <v>361</v>
      </c>
      <c r="E33" s="24">
        <v>5</v>
      </c>
      <c r="F33" s="24">
        <v>5</v>
      </c>
      <c r="G33" s="24">
        <v>0</v>
      </c>
      <c r="H33" s="24">
        <v>0.25</v>
      </c>
      <c r="I33" s="24">
        <v>0</v>
      </c>
      <c r="J33" s="21">
        <f>SUM(E33:H33)-I33</f>
        <v>10.25</v>
      </c>
      <c r="K33" s="24">
        <v>10</v>
      </c>
      <c r="L33" s="24">
        <v>27.16</v>
      </c>
      <c r="M33" s="24">
        <v>0</v>
      </c>
      <c r="N33" s="24">
        <v>5.4</v>
      </c>
      <c r="O33" s="24">
        <v>0</v>
      </c>
      <c r="P33" s="24">
        <v>0</v>
      </c>
      <c r="Q33" s="24">
        <v>0</v>
      </c>
      <c r="R33" s="21">
        <f>SUM(K33:P33)-Q33</f>
        <v>42.559999999999995</v>
      </c>
      <c r="S33" s="24">
        <v>0</v>
      </c>
      <c r="T33" s="24">
        <v>0</v>
      </c>
      <c r="U33" s="21">
        <f>S33-T33</f>
        <v>0</v>
      </c>
      <c r="V33" s="24">
        <v>0</v>
      </c>
      <c r="W33" s="24">
        <v>0</v>
      </c>
      <c r="X33" s="24">
        <v>0</v>
      </c>
      <c r="Y33" s="21">
        <f>W33-X33</f>
        <v>0</v>
      </c>
      <c r="Z33" s="21">
        <f>J33+R33+U33+V33+Y33</f>
        <v>52.809999999999995</v>
      </c>
      <c r="AA33" s="28">
        <f>RANK(Z33,Z$4:Z$211)</f>
        <v>101</v>
      </c>
      <c r="AB33" s="29"/>
    </row>
    <row r="34" spans="1:28" ht="14">
      <c r="A34" s="20">
        <v>31</v>
      </c>
      <c r="B34" s="24" t="s">
        <v>244</v>
      </c>
      <c r="C34" s="25">
        <v>221123030218</v>
      </c>
      <c r="D34" s="24" t="s">
        <v>362</v>
      </c>
      <c r="E34" s="24">
        <v>5</v>
      </c>
      <c r="F34" s="24">
        <v>5</v>
      </c>
      <c r="G34" s="24">
        <v>0</v>
      </c>
      <c r="H34" s="24">
        <v>0</v>
      </c>
      <c r="I34" s="24">
        <v>0</v>
      </c>
      <c r="J34" s="21">
        <f>SUM(E34:H34)-I34</f>
        <v>10</v>
      </c>
      <c r="K34" s="24">
        <v>10</v>
      </c>
      <c r="L34" s="24">
        <v>32.762999999999998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1">
        <f>SUM(K34:P34)-Q34</f>
        <v>42.762999999999998</v>
      </c>
      <c r="S34" s="24">
        <v>0</v>
      </c>
      <c r="T34" s="24">
        <v>0</v>
      </c>
      <c r="U34" s="21">
        <f>S34-T34</f>
        <v>0</v>
      </c>
      <c r="V34" s="24">
        <v>0</v>
      </c>
      <c r="W34" s="24">
        <v>0</v>
      </c>
      <c r="X34" s="24">
        <v>0</v>
      </c>
      <c r="Y34" s="21">
        <f>W34-X34</f>
        <v>0</v>
      </c>
      <c r="Z34" s="21">
        <f>J34+R34+U34+V34+Y34</f>
        <v>52.762999999999998</v>
      </c>
      <c r="AA34" s="28">
        <f>RANK(Z34,Z$4:Z$211)</f>
        <v>102</v>
      </c>
      <c r="AB34" s="29"/>
    </row>
    <row r="35" spans="1:28" ht="14">
      <c r="A35" s="23">
        <v>32</v>
      </c>
      <c r="B35" s="24" t="s">
        <v>244</v>
      </c>
      <c r="C35" s="25">
        <v>221123030222</v>
      </c>
      <c r="D35" s="24" t="s">
        <v>363</v>
      </c>
      <c r="E35" s="24">
        <v>5</v>
      </c>
      <c r="F35" s="24">
        <v>5</v>
      </c>
      <c r="G35" s="24">
        <v>1.5</v>
      </c>
      <c r="H35" s="24">
        <v>0</v>
      </c>
      <c r="I35" s="24">
        <v>0</v>
      </c>
      <c r="J35" s="21">
        <f>SUM(E35:H35)-I35</f>
        <v>11.5</v>
      </c>
      <c r="K35" s="24">
        <v>10</v>
      </c>
      <c r="L35" s="24">
        <v>31.3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1">
        <f>SUM(K35:P35)-Q35</f>
        <v>41.3</v>
      </c>
      <c r="S35" s="24">
        <v>1</v>
      </c>
      <c r="T35" s="24">
        <v>0</v>
      </c>
      <c r="U35" s="21">
        <f>S35-T35</f>
        <v>1</v>
      </c>
      <c r="V35" s="24">
        <v>0</v>
      </c>
      <c r="W35" s="24">
        <v>0</v>
      </c>
      <c r="X35" s="24">
        <v>0</v>
      </c>
      <c r="Y35" s="21">
        <f>W35-X35</f>
        <v>0</v>
      </c>
      <c r="Z35" s="21">
        <f>J35+R35+U35+V35+Y35</f>
        <v>53.8</v>
      </c>
      <c r="AA35" s="28">
        <f>RANK(Z35,Z$4:Z$211)</f>
        <v>78</v>
      </c>
      <c r="AB35" s="29"/>
    </row>
    <row r="36" spans="1:28" ht="14">
      <c r="A36" s="20">
        <v>33</v>
      </c>
      <c r="B36" s="24" t="s">
        <v>244</v>
      </c>
      <c r="C36" s="25">
        <v>221123030224</v>
      </c>
      <c r="D36" s="24" t="s">
        <v>364</v>
      </c>
      <c r="E36" s="24">
        <v>5</v>
      </c>
      <c r="F36" s="24">
        <v>5</v>
      </c>
      <c r="G36" s="24">
        <v>2</v>
      </c>
      <c r="H36" s="24">
        <v>0</v>
      </c>
      <c r="I36" s="24">
        <v>0</v>
      </c>
      <c r="J36" s="21">
        <f>SUM(E36:H36)-I36</f>
        <v>12</v>
      </c>
      <c r="K36" s="24">
        <v>10</v>
      </c>
      <c r="L36" s="24">
        <v>33.6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1">
        <f>SUM(K36:P36)-Q36</f>
        <v>43.6</v>
      </c>
      <c r="S36" s="24">
        <v>0.25</v>
      </c>
      <c r="T36" s="24">
        <v>0</v>
      </c>
      <c r="U36" s="21">
        <f>S36-T36</f>
        <v>0.25</v>
      </c>
      <c r="V36" s="24">
        <v>0</v>
      </c>
      <c r="W36" s="24">
        <v>1.6</v>
      </c>
      <c r="X36" s="24">
        <v>0</v>
      </c>
      <c r="Y36" s="21">
        <f>W36-X36</f>
        <v>1.6</v>
      </c>
      <c r="Z36" s="21">
        <f>J36+R36+U36+V36+Y36</f>
        <v>57.45</v>
      </c>
      <c r="AA36" s="28">
        <f>RANK(Z36,Z$4:Z$211)</f>
        <v>25</v>
      </c>
      <c r="AB36" s="29"/>
    </row>
    <row r="37" spans="1:28" ht="14">
      <c r="A37" s="23">
        <v>34</v>
      </c>
      <c r="B37" s="24" t="s">
        <v>244</v>
      </c>
      <c r="C37" s="25">
        <v>221123030226</v>
      </c>
      <c r="D37" s="24" t="s">
        <v>365</v>
      </c>
      <c r="E37" s="24">
        <v>5</v>
      </c>
      <c r="F37" s="24">
        <v>5</v>
      </c>
      <c r="G37" s="24">
        <v>0</v>
      </c>
      <c r="H37" s="24">
        <v>0</v>
      </c>
      <c r="I37" s="24">
        <v>0</v>
      </c>
      <c r="J37" s="21">
        <f>SUM(E37:H37)-I37</f>
        <v>10</v>
      </c>
      <c r="K37" s="24">
        <v>10</v>
      </c>
      <c r="L37" s="24">
        <v>33.979999999999997</v>
      </c>
      <c r="M37" s="24">
        <v>0</v>
      </c>
      <c r="N37" s="24">
        <v>0</v>
      </c>
      <c r="O37" s="24">
        <v>0.75</v>
      </c>
      <c r="P37" s="24">
        <v>0</v>
      </c>
      <c r="Q37" s="24">
        <v>0</v>
      </c>
      <c r="R37" s="21">
        <f>SUM(K37:P37)-Q37</f>
        <v>44.73</v>
      </c>
      <c r="S37" s="24">
        <v>0</v>
      </c>
      <c r="T37" s="24">
        <v>0</v>
      </c>
      <c r="U37" s="21">
        <f>S37-T37</f>
        <v>0</v>
      </c>
      <c r="V37" s="24">
        <v>0</v>
      </c>
      <c r="W37" s="24">
        <v>0</v>
      </c>
      <c r="X37" s="24">
        <v>0</v>
      </c>
      <c r="Y37" s="21">
        <f>W37-X37</f>
        <v>0</v>
      </c>
      <c r="Z37" s="21">
        <f>J37+R37+U37+V37+Y37</f>
        <v>54.73</v>
      </c>
      <c r="AA37" s="28">
        <f>RANK(Z37,Z$4:Z$211)</f>
        <v>63</v>
      </c>
      <c r="AB37" s="29"/>
    </row>
    <row r="38" spans="1:28" ht="14">
      <c r="A38" s="20">
        <v>35</v>
      </c>
      <c r="B38" s="24" t="s">
        <v>244</v>
      </c>
      <c r="C38" s="25">
        <v>221123030227</v>
      </c>
      <c r="D38" s="24" t="s">
        <v>366</v>
      </c>
      <c r="E38" s="24">
        <v>5</v>
      </c>
      <c r="F38" s="24">
        <v>5</v>
      </c>
      <c r="G38" s="73">
        <v>2.25</v>
      </c>
      <c r="H38" s="24">
        <v>0</v>
      </c>
      <c r="I38" s="24">
        <v>0</v>
      </c>
      <c r="J38" s="21">
        <f>SUM(E38:H38)-I38</f>
        <v>12.25</v>
      </c>
      <c r="K38" s="24">
        <v>10</v>
      </c>
      <c r="L38" s="24">
        <v>37.6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1">
        <f>SUM(K38:P38)-Q38</f>
        <v>47.6</v>
      </c>
      <c r="S38" s="24">
        <v>0</v>
      </c>
      <c r="T38" s="24">
        <v>0</v>
      </c>
      <c r="U38" s="21">
        <f>S38-T38</f>
        <v>0</v>
      </c>
      <c r="V38" s="24">
        <v>0</v>
      </c>
      <c r="W38" s="24">
        <v>0</v>
      </c>
      <c r="X38" s="24">
        <v>0</v>
      </c>
      <c r="Y38" s="21">
        <f>W38-X38</f>
        <v>0</v>
      </c>
      <c r="Z38" s="21">
        <f>J38+R38+U38+V38+Y38</f>
        <v>59.85</v>
      </c>
      <c r="AA38" s="28">
        <f>RANK(Z38,Z$4:Z$211)</f>
        <v>14</v>
      </c>
      <c r="AB38" s="29"/>
    </row>
    <row r="39" spans="1:28" ht="14">
      <c r="A39" s="23">
        <v>36</v>
      </c>
      <c r="B39" s="24" t="s">
        <v>244</v>
      </c>
      <c r="C39" s="25">
        <v>221123030230</v>
      </c>
      <c r="D39" s="24" t="s">
        <v>367</v>
      </c>
      <c r="E39" s="24">
        <v>5</v>
      </c>
      <c r="F39" s="24">
        <v>5</v>
      </c>
      <c r="G39" s="24">
        <v>1.5</v>
      </c>
      <c r="H39" s="24">
        <v>0</v>
      </c>
      <c r="I39" s="24">
        <v>0</v>
      </c>
      <c r="J39" s="21">
        <f>SUM(E39:H39)-I39</f>
        <v>11.5</v>
      </c>
      <c r="K39" s="24">
        <v>10</v>
      </c>
      <c r="L39" s="24">
        <v>33.1</v>
      </c>
      <c r="M39" s="24">
        <v>0.5</v>
      </c>
      <c r="N39" s="24">
        <v>3</v>
      </c>
      <c r="O39" s="24">
        <v>0</v>
      </c>
      <c r="P39" s="24">
        <v>0</v>
      </c>
      <c r="Q39" s="24">
        <v>0</v>
      </c>
      <c r="R39" s="21">
        <f>SUM(K39:P39)-Q39</f>
        <v>46.6</v>
      </c>
      <c r="S39" s="24">
        <v>0</v>
      </c>
      <c r="T39" s="24">
        <v>0</v>
      </c>
      <c r="U39" s="21">
        <f>S39-T39</f>
        <v>0</v>
      </c>
      <c r="V39" s="24">
        <v>0</v>
      </c>
      <c r="W39" s="24">
        <v>0</v>
      </c>
      <c r="X39" s="24">
        <v>0</v>
      </c>
      <c r="Y39" s="21">
        <f>W39-X39</f>
        <v>0</v>
      </c>
      <c r="Z39" s="21">
        <f>J39+R39+U39+V39+Y39</f>
        <v>58.1</v>
      </c>
      <c r="AA39" s="28">
        <f>RANK(Z39,Z$4:Z$211)</f>
        <v>21</v>
      </c>
      <c r="AB39" s="29"/>
    </row>
    <row r="40" spans="1:28" ht="14">
      <c r="A40" s="20">
        <v>37</v>
      </c>
      <c r="B40" s="24" t="s">
        <v>244</v>
      </c>
      <c r="C40" s="25">
        <v>221123030231</v>
      </c>
      <c r="D40" s="24" t="s">
        <v>368</v>
      </c>
      <c r="E40" s="24">
        <v>5</v>
      </c>
      <c r="F40" s="24">
        <v>5</v>
      </c>
      <c r="G40" s="24">
        <v>2</v>
      </c>
      <c r="H40" s="24">
        <v>0</v>
      </c>
      <c r="I40" s="24">
        <v>0</v>
      </c>
      <c r="J40" s="21">
        <f>SUM(E40:H40)-I40</f>
        <v>12</v>
      </c>
      <c r="K40" s="74">
        <v>10</v>
      </c>
      <c r="L40" s="24">
        <v>26.13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1">
        <f>SUM(K40:P40)-Q40</f>
        <v>36.129999999999995</v>
      </c>
      <c r="S40" s="24">
        <v>1</v>
      </c>
      <c r="T40" s="24">
        <v>0</v>
      </c>
      <c r="U40" s="21">
        <f>S40-T40</f>
        <v>1</v>
      </c>
      <c r="V40" s="24">
        <v>0</v>
      </c>
      <c r="W40" s="24">
        <v>0</v>
      </c>
      <c r="X40" s="24">
        <v>0</v>
      </c>
      <c r="Y40" s="21">
        <f>W40-X40</f>
        <v>0</v>
      </c>
      <c r="Z40" s="21">
        <f>J40+R40+U40+V40+Y40</f>
        <v>49.129999999999995</v>
      </c>
      <c r="AA40" s="28">
        <f>RANK(Z40,Z$4:Z$211)</f>
        <v>157</v>
      </c>
      <c r="AB40" s="29" t="s">
        <v>675</v>
      </c>
    </row>
    <row r="41" spans="1:28" ht="14">
      <c r="A41" s="23">
        <v>38</v>
      </c>
      <c r="B41" s="24" t="s">
        <v>244</v>
      </c>
      <c r="C41" s="25">
        <v>221123030232</v>
      </c>
      <c r="D41" s="24" t="s">
        <v>369</v>
      </c>
      <c r="E41" s="24">
        <v>5</v>
      </c>
      <c r="F41" s="24">
        <v>5</v>
      </c>
      <c r="G41" s="24">
        <v>3.75</v>
      </c>
      <c r="H41" s="24">
        <v>0</v>
      </c>
      <c r="I41" s="24">
        <v>0</v>
      </c>
      <c r="J41" s="21">
        <f>SUM(E41:H41)-I41</f>
        <v>13.75</v>
      </c>
      <c r="K41" s="24">
        <v>10</v>
      </c>
      <c r="L41" s="24">
        <v>33.22</v>
      </c>
      <c r="M41" s="24">
        <v>0</v>
      </c>
      <c r="N41" s="24">
        <v>2.4</v>
      </c>
      <c r="O41" s="24">
        <v>0</v>
      </c>
      <c r="P41" s="24">
        <v>0</v>
      </c>
      <c r="Q41" s="24">
        <v>0</v>
      </c>
      <c r="R41" s="21">
        <f>SUM(K41:P41)-Q41</f>
        <v>45.62</v>
      </c>
      <c r="S41" s="24">
        <v>0</v>
      </c>
      <c r="T41" s="24">
        <v>0</v>
      </c>
      <c r="U41" s="21">
        <f>S41-T41</f>
        <v>0</v>
      </c>
      <c r="V41" s="24">
        <v>0</v>
      </c>
      <c r="W41" s="24">
        <v>0</v>
      </c>
      <c r="X41" s="24">
        <v>0</v>
      </c>
      <c r="Y41" s="21">
        <f>W41-X41</f>
        <v>0</v>
      </c>
      <c r="Z41" s="21">
        <f>J41+R41+U41+V41+Y41</f>
        <v>59.37</v>
      </c>
      <c r="AA41" s="28">
        <f>RANK(Z41,Z$4:Z$211)</f>
        <v>15</v>
      </c>
      <c r="AB41" s="29"/>
    </row>
    <row r="42" spans="1:28" ht="14">
      <c r="A42" s="20">
        <v>39</v>
      </c>
      <c r="B42" s="24" t="s">
        <v>244</v>
      </c>
      <c r="C42" s="25">
        <v>221123030233</v>
      </c>
      <c r="D42" s="24" t="s">
        <v>370</v>
      </c>
      <c r="E42" s="24">
        <v>5</v>
      </c>
      <c r="F42" s="24">
        <v>5</v>
      </c>
      <c r="G42" s="24">
        <v>0</v>
      </c>
      <c r="H42" s="24">
        <v>0</v>
      </c>
      <c r="I42" s="24">
        <v>0</v>
      </c>
      <c r="J42" s="21">
        <f>SUM(E42:H42)-I42</f>
        <v>10</v>
      </c>
      <c r="K42" s="24">
        <v>10</v>
      </c>
      <c r="L42" s="24">
        <v>23.06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1">
        <f>SUM(K42:P42)-Q42</f>
        <v>33.06</v>
      </c>
      <c r="S42" s="24">
        <v>0</v>
      </c>
      <c r="T42" s="24">
        <v>0</v>
      </c>
      <c r="U42" s="21">
        <f>S42-T42</f>
        <v>0</v>
      </c>
      <c r="V42" s="24">
        <v>0</v>
      </c>
      <c r="W42" s="24">
        <v>0</v>
      </c>
      <c r="X42" s="24">
        <v>0</v>
      </c>
      <c r="Y42" s="21">
        <f>W42-X42</f>
        <v>0</v>
      </c>
      <c r="Z42" s="21">
        <f>J42+R42+U42+V42+Y42</f>
        <v>43.06</v>
      </c>
      <c r="AA42" s="28">
        <f>RANK(Z42,Z$4:Z$211)</f>
        <v>203</v>
      </c>
      <c r="AB42" s="29"/>
    </row>
    <row r="43" spans="1:28" ht="14">
      <c r="A43" s="23">
        <v>40</v>
      </c>
      <c r="B43" s="24" t="s">
        <v>244</v>
      </c>
      <c r="C43" s="25">
        <v>221123030234</v>
      </c>
      <c r="D43" s="24" t="s">
        <v>371</v>
      </c>
      <c r="E43" s="24">
        <v>5</v>
      </c>
      <c r="F43" s="24">
        <v>5</v>
      </c>
      <c r="G43" s="24">
        <v>0</v>
      </c>
      <c r="H43" s="24">
        <v>0</v>
      </c>
      <c r="I43" s="24">
        <v>0</v>
      </c>
      <c r="J43" s="21">
        <f>SUM(E43:H43)-I43</f>
        <v>10</v>
      </c>
      <c r="K43" s="24">
        <v>10</v>
      </c>
      <c r="L43" s="24">
        <v>26.63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1">
        <f>SUM(K43:P43)-Q43</f>
        <v>36.629999999999995</v>
      </c>
      <c r="S43" s="24">
        <v>0</v>
      </c>
      <c r="T43" s="24">
        <v>0</v>
      </c>
      <c r="U43" s="21">
        <f>S43-T43</f>
        <v>0</v>
      </c>
      <c r="V43" s="24">
        <v>0</v>
      </c>
      <c r="W43" s="24">
        <v>0</v>
      </c>
      <c r="X43" s="24">
        <v>0</v>
      </c>
      <c r="Y43" s="21">
        <f>W43-X43</f>
        <v>0</v>
      </c>
      <c r="Z43" s="21">
        <f>J43+R43+U43+V43+Y43</f>
        <v>46.629999999999995</v>
      </c>
      <c r="AA43" s="28">
        <f>RANK(Z43,Z$4:Z$211)</f>
        <v>189</v>
      </c>
      <c r="AB43" s="29"/>
    </row>
    <row r="44" spans="1:28" ht="14">
      <c r="A44" s="20">
        <v>41</v>
      </c>
      <c r="B44" s="24" t="s">
        <v>244</v>
      </c>
      <c r="C44" s="25">
        <v>221123030236</v>
      </c>
      <c r="D44" s="24" t="s">
        <v>372</v>
      </c>
      <c r="E44" s="24">
        <v>5</v>
      </c>
      <c r="F44" s="24">
        <v>5</v>
      </c>
      <c r="G44" s="24">
        <v>2.5</v>
      </c>
      <c r="H44" s="24">
        <v>0</v>
      </c>
      <c r="I44" s="24">
        <v>0</v>
      </c>
      <c r="J44" s="21">
        <f>SUM(E44:H44)-I44</f>
        <v>12.5</v>
      </c>
      <c r="K44" s="24">
        <v>10</v>
      </c>
      <c r="L44" s="24">
        <v>27.76</v>
      </c>
      <c r="M44" s="24">
        <v>0</v>
      </c>
      <c r="N44" s="24">
        <v>0</v>
      </c>
      <c r="O44" s="24">
        <v>12</v>
      </c>
      <c r="P44" s="24">
        <v>0</v>
      </c>
      <c r="Q44" s="24">
        <v>0</v>
      </c>
      <c r="R44" s="21">
        <f>SUM(K44:P44)-Q44</f>
        <v>49.760000000000005</v>
      </c>
      <c r="S44" s="24">
        <v>0</v>
      </c>
      <c r="T44" s="24">
        <v>0</v>
      </c>
      <c r="U44" s="21">
        <f>S44-T44</f>
        <v>0</v>
      </c>
      <c r="V44" s="24">
        <v>0</v>
      </c>
      <c r="W44" s="24">
        <v>0</v>
      </c>
      <c r="X44" s="24">
        <v>0</v>
      </c>
      <c r="Y44" s="21">
        <f>W44-X44</f>
        <v>0</v>
      </c>
      <c r="Z44" s="21">
        <f>J44+R44+U44+V44+Y44</f>
        <v>62.260000000000005</v>
      </c>
      <c r="AA44" s="28">
        <f>RANK(Z44,Z$4:Z$211)</f>
        <v>8</v>
      </c>
      <c r="AB44" s="29"/>
    </row>
    <row r="45" spans="1:28" ht="14">
      <c r="A45" s="23">
        <v>42</v>
      </c>
      <c r="B45" s="24" t="s">
        <v>244</v>
      </c>
      <c r="C45" s="25">
        <v>221123030239</v>
      </c>
      <c r="D45" s="24" t="s">
        <v>373</v>
      </c>
      <c r="E45" s="24">
        <v>5</v>
      </c>
      <c r="F45" s="24">
        <v>5</v>
      </c>
      <c r="G45" s="24">
        <v>0</v>
      </c>
      <c r="H45" s="24">
        <v>0</v>
      </c>
      <c r="I45" s="24">
        <v>0</v>
      </c>
      <c r="J45" s="21">
        <f>SUM(E45:H45)-I45</f>
        <v>10</v>
      </c>
      <c r="K45" s="24">
        <v>10</v>
      </c>
      <c r="L45" s="24">
        <v>31.94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1">
        <f>SUM(K45:P45)-Q45</f>
        <v>41.94</v>
      </c>
      <c r="S45" s="24">
        <v>0</v>
      </c>
      <c r="T45" s="24">
        <v>0</v>
      </c>
      <c r="U45" s="21">
        <f>S45-T45</f>
        <v>0</v>
      </c>
      <c r="V45" s="24">
        <v>0</v>
      </c>
      <c r="W45" s="24">
        <v>0.1</v>
      </c>
      <c r="X45" s="24">
        <v>0</v>
      </c>
      <c r="Y45" s="21">
        <f>W45-X45</f>
        <v>0.1</v>
      </c>
      <c r="Z45" s="21">
        <f>J45+R45+U45+V45+Y45</f>
        <v>52.04</v>
      </c>
      <c r="AA45" s="28">
        <f>RANK(Z45,Z$4:Z$211)</f>
        <v>114</v>
      </c>
      <c r="AB45" s="29"/>
    </row>
    <row r="46" spans="1:28" ht="14">
      <c r="A46" s="20">
        <v>43</v>
      </c>
      <c r="B46" s="24" t="s">
        <v>244</v>
      </c>
      <c r="C46" s="25">
        <v>221123030244</v>
      </c>
      <c r="D46" s="24" t="s">
        <v>374</v>
      </c>
      <c r="E46" s="24">
        <v>5</v>
      </c>
      <c r="F46" s="24">
        <v>5</v>
      </c>
      <c r="G46" s="24">
        <v>0</v>
      </c>
      <c r="H46" s="24">
        <v>0</v>
      </c>
      <c r="I46" s="24">
        <v>0</v>
      </c>
      <c r="J46" s="21">
        <f>SUM(E46:H46)-I46</f>
        <v>10</v>
      </c>
      <c r="K46" s="24">
        <v>10</v>
      </c>
      <c r="L46" s="24">
        <v>31.4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1">
        <f>SUM(K46:P46)-Q46</f>
        <v>41.4</v>
      </c>
      <c r="S46" s="24">
        <v>0</v>
      </c>
      <c r="T46" s="24">
        <v>0</v>
      </c>
      <c r="U46" s="21">
        <f>S46-T46</f>
        <v>0</v>
      </c>
      <c r="V46" s="24">
        <v>0</v>
      </c>
      <c r="W46" s="24">
        <v>0</v>
      </c>
      <c r="X46" s="24">
        <v>0</v>
      </c>
      <c r="Y46" s="21">
        <f>W46-X46</f>
        <v>0</v>
      </c>
      <c r="Z46" s="21">
        <f>J46+R46+U46+V46+Y46</f>
        <v>51.4</v>
      </c>
      <c r="AA46" s="28">
        <f>RANK(Z46,Z$4:Z$211)</f>
        <v>121</v>
      </c>
      <c r="AB46" s="29"/>
    </row>
    <row r="47" spans="1:28" ht="14">
      <c r="A47" s="23">
        <v>44</v>
      </c>
      <c r="B47" s="24" t="s">
        <v>244</v>
      </c>
      <c r="C47" s="25">
        <v>221123030246</v>
      </c>
      <c r="D47" s="24" t="s">
        <v>375</v>
      </c>
      <c r="E47" s="24">
        <v>5</v>
      </c>
      <c r="F47" s="24">
        <v>5</v>
      </c>
      <c r="G47" s="24">
        <v>0</v>
      </c>
      <c r="H47" s="24">
        <v>0</v>
      </c>
      <c r="I47" s="24">
        <v>0</v>
      </c>
      <c r="J47" s="21">
        <f>SUM(E47:H47)-I47</f>
        <v>10</v>
      </c>
      <c r="K47" s="24">
        <v>10</v>
      </c>
      <c r="L47" s="24">
        <v>29.36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1">
        <f>SUM(K47:P47)-Q47</f>
        <v>39.36</v>
      </c>
      <c r="S47" s="24">
        <v>0</v>
      </c>
      <c r="T47" s="24">
        <v>0</v>
      </c>
      <c r="U47" s="21">
        <f>S47-T47</f>
        <v>0</v>
      </c>
      <c r="V47" s="24">
        <v>0</v>
      </c>
      <c r="W47" s="24">
        <v>0</v>
      </c>
      <c r="X47" s="24">
        <v>0</v>
      </c>
      <c r="Y47" s="21">
        <f>W47-X47</f>
        <v>0</v>
      </c>
      <c r="Z47" s="21">
        <f>J47+R47+U47+V47+Y47</f>
        <v>49.36</v>
      </c>
      <c r="AA47" s="28">
        <f>RANK(Z47,Z$4:Z$211)</f>
        <v>152</v>
      </c>
      <c r="AB47" s="29"/>
    </row>
    <row r="48" spans="1:28" ht="14">
      <c r="A48" s="20">
        <v>45</v>
      </c>
      <c r="B48" s="24" t="s">
        <v>244</v>
      </c>
      <c r="C48" s="25">
        <v>221123030247</v>
      </c>
      <c r="D48" s="24" t="s">
        <v>376</v>
      </c>
      <c r="E48" s="24">
        <v>5</v>
      </c>
      <c r="F48" s="24">
        <v>5</v>
      </c>
      <c r="G48" s="24">
        <v>0</v>
      </c>
      <c r="H48" s="24">
        <v>0</v>
      </c>
      <c r="I48" s="24">
        <v>0</v>
      </c>
      <c r="J48" s="21">
        <f>SUM(E48:H48)-I48</f>
        <v>10</v>
      </c>
      <c r="K48" s="24">
        <v>9.1999999999999993</v>
      </c>
      <c r="L48" s="24">
        <v>31.815999999999999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1">
        <f>SUM(K48:P48)-Q48</f>
        <v>41.015999999999998</v>
      </c>
      <c r="S48" s="24">
        <v>0</v>
      </c>
      <c r="T48" s="24">
        <v>0</v>
      </c>
      <c r="U48" s="21">
        <f>S48-T48</f>
        <v>0</v>
      </c>
      <c r="V48" s="24">
        <v>0</v>
      </c>
      <c r="W48" s="24">
        <v>0</v>
      </c>
      <c r="X48" s="24">
        <v>0</v>
      </c>
      <c r="Y48" s="21">
        <f>W48-X48</f>
        <v>0</v>
      </c>
      <c r="Z48" s="21">
        <f>J48+R48+U48+V48+Y48</f>
        <v>51.015999999999998</v>
      </c>
      <c r="AA48" s="28">
        <f>RANK(Z48,Z$4:Z$211)</f>
        <v>128</v>
      </c>
      <c r="AB48" s="29"/>
    </row>
    <row r="49" spans="1:28" ht="14">
      <c r="A49" s="23">
        <v>46</v>
      </c>
      <c r="B49" s="24" t="s">
        <v>251</v>
      </c>
      <c r="C49" s="25">
        <v>221123030249</v>
      </c>
      <c r="D49" s="24" t="s">
        <v>377</v>
      </c>
      <c r="E49" s="24">
        <v>5</v>
      </c>
      <c r="F49" s="24">
        <v>5</v>
      </c>
      <c r="G49" s="24">
        <v>0</v>
      </c>
      <c r="H49" s="24">
        <v>0</v>
      </c>
      <c r="I49" s="24">
        <v>0</v>
      </c>
      <c r="J49" s="21">
        <f>SUM(E49:H49)-I49</f>
        <v>10</v>
      </c>
      <c r="K49" s="24">
        <v>10</v>
      </c>
      <c r="L49" s="24">
        <v>30.58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1">
        <f>SUM(K49:P49)-Q49</f>
        <v>40.58</v>
      </c>
      <c r="S49" s="24">
        <v>0</v>
      </c>
      <c r="T49" s="24">
        <v>0</v>
      </c>
      <c r="U49" s="21">
        <f>S49-T49</f>
        <v>0</v>
      </c>
      <c r="V49" s="24">
        <v>0</v>
      </c>
      <c r="W49" s="24">
        <v>0</v>
      </c>
      <c r="X49" s="24">
        <v>0</v>
      </c>
      <c r="Y49" s="21">
        <f>W49-X49</f>
        <v>0</v>
      </c>
      <c r="Z49" s="21">
        <f>J49+R49+U49+V49+Y49</f>
        <v>50.58</v>
      </c>
      <c r="AA49" s="28">
        <f>RANK(Z49,Z$4:Z$211)</f>
        <v>139</v>
      </c>
      <c r="AB49" s="29"/>
    </row>
    <row r="50" spans="1:28" ht="14">
      <c r="A50" s="20">
        <v>47</v>
      </c>
      <c r="B50" s="24" t="s">
        <v>251</v>
      </c>
      <c r="C50" s="25">
        <v>221123030254</v>
      </c>
      <c r="D50" s="24" t="s">
        <v>378</v>
      </c>
      <c r="E50" s="24">
        <v>5</v>
      </c>
      <c r="F50" s="24">
        <v>5</v>
      </c>
      <c r="G50" s="24">
        <v>0</v>
      </c>
      <c r="H50" s="24">
        <v>0</v>
      </c>
      <c r="I50" s="24">
        <v>0</v>
      </c>
      <c r="J50" s="21">
        <f>SUM(E50:H50)-I50</f>
        <v>10</v>
      </c>
      <c r="K50" s="24">
        <v>10</v>
      </c>
      <c r="L50" s="24">
        <v>27.55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1">
        <f>SUM(K50:P50)-Q50</f>
        <v>37.549999999999997</v>
      </c>
      <c r="S50" s="24">
        <v>0</v>
      </c>
      <c r="T50" s="24">
        <v>0</v>
      </c>
      <c r="U50" s="21">
        <f>S50-T50</f>
        <v>0</v>
      </c>
      <c r="V50" s="24">
        <v>0</v>
      </c>
      <c r="W50" s="24">
        <v>0</v>
      </c>
      <c r="X50" s="24">
        <v>0</v>
      </c>
      <c r="Y50" s="21">
        <f>W50-X50</f>
        <v>0</v>
      </c>
      <c r="Z50" s="21">
        <f>J50+R50+U50+V50+Y50</f>
        <v>47.55</v>
      </c>
      <c r="AA50" s="28">
        <f>RANK(Z50,Z$4:Z$211)</f>
        <v>175</v>
      </c>
      <c r="AB50" s="29"/>
    </row>
    <row r="51" spans="1:28" ht="14">
      <c r="A51" s="23">
        <v>48</v>
      </c>
      <c r="B51" s="24" t="s">
        <v>251</v>
      </c>
      <c r="C51" s="25">
        <v>221123030257</v>
      </c>
      <c r="D51" s="24" t="s">
        <v>379</v>
      </c>
      <c r="E51" s="24">
        <v>5</v>
      </c>
      <c r="F51" s="24">
        <v>5</v>
      </c>
      <c r="G51" s="24">
        <v>0</v>
      </c>
      <c r="H51" s="24">
        <v>0</v>
      </c>
      <c r="I51" s="24">
        <v>0</v>
      </c>
      <c r="J51" s="21">
        <f>SUM(E51:H51)-I51</f>
        <v>10</v>
      </c>
      <c r="K51" s="24">
        <v>10</v>
      </c>
      <c r="L51" s="24">
        <v>31.36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1">
        <f>SUM(K51:P51)-Q51</f>
        <v>41.36</v>
      </c>
      <c r="S51" s="24">
        <v>0</v>
      </c>
      <c r="T51" s="24">
        <v>0</v>
      </c>
      <c r="U51" s="21">
        <f>S51-T51</f>
        <v>0</v>
      </c>
      <c r="V51" s="24">
        <v>0</v>
      </c>
      <c r="W51" s="24">
        <v>0</v>
      </c>
      <c r="X51" s="24">
        <v>0</v>
      </c>
      <c r="Y51" s="21">
        <f>W51-X51</f>
        <v>0</v>
      </c>
      <c r="Z51" s="21">
        <f>J51+R51+U51+V51+Y51</f>
        <v>51.36</v>
      </c>
      <c r="AA51" s="28">
        <f>RANK(Z51,Z$4:Z$211)</f>
        <v>122</v>
      </c>
      <c r="AB51" s="29"/>
    </row>
    <row r="52" spans="1:28" ht="14">
      <c r="A52" s="20">
        <v>49</v>
      </c>
      <c r="B52" s="24" t="s">
        <v>251</v>
      </c>
      <c r="C52" s="25">
        <v>221123030261</v>
      </c>
      <c r="D52" s="24" t="s">
        <v>380</v>
      </c>
      <c r="E52" s="24">
        <v>5</v>
      </c>
      <c r="F52" s="24">
        <v>5</v>
      </c>
      <c r="G52" s="24">
        <v>0</v>
      </c>
      <c r="H52" s="24">
        <v>0</v>
      </c>
      <c r="I52" s="24">
        <v>0</v>
      </c>
      <c r="J52" s="21">
        <f>SUM(E52:H52)-I52</f>
        <v>10</v>
      </c>
      <c r="K52" s="24">
        <v>10</v>
      </c>
      <c r="L52" s="24">
        <v>35.369999999999997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1">
        <f>SUM(K52:P52)-Q52</f>
        <v>45.37</v>
      </c>
      <c r="S52" s="24">
        <v>0</v>
      </c>
      <c r="T52" s="24">
        <v>0</v>
      </c>
      <c r="U52" s="21">
        <f>S52-T52</f>
        <v>0</v>
      </c>
      <c r="V52" s="24">
        <v>0</v>
      </c>
      <c r="W52" s="24">
        <v>0</v>
      </c>
      <c r="X52" s="24">
        <v>0</v>
      </c>
      <c r="Y52" s="21">
        <f>W52-X52</f>
        <v>0</v>
      </c>
      <c r="Z52" s="21">
        <f>J52+R52+U52+V52+Y52</f>
        <v>55.37</v>
      </c>
      <c r="AA52" s="28">
        <f>RANK(Z52,Z$4:Z$211)</f>
        <v>52</v>
      </c>
      <c r="AB52" s="29"/>
    </row>
    <row r="53" spans="1:28" ht="14">
      <c r="A53" s="23">
        <v>50</v>
      </c>
      <c r="B53" s="24" t="s">
        <v>251</v>
      </c>
      <c r="C53" s="25">
        <v>221123030262</v>
      </c>
      <c r="D53" s="24" t="s">
        <v>381</v>
      </c>
      <c r="E53" s="24">
        <v>5</v>
      </c>
      <c r="F53" s="24">
        <v>5</v>
      </c>
      <c r="G53" s="24">
        <v>0</v>
      </c>
      <c r="H53" s="24">
        <v>0</v>
      </c>
      <c r="I53" s="24">
        <v>0</v>
      </c>
      <c r="J53" s="21">
        <f>SUM(E53:H53)-I53</f>
        <v>10</v>
      </c>
      <c r="K53" s="24">
        <v>10</v>
      </c>
      <c r="L53" s="24">
        <v>26.92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1">
        <f>SUM(K53:P53)-Q53</f>
        <v>36.92</v>
      </c>
      <c r="S53" s="24">
        <v>0.5</v>
      </c>
      <c r="T53" s="24">
        <v>0</v>
      </c>
      <c r="U53" s="21">
        <f>S53-T53</f>
        <v>0.5</v>
      </c>
      <c r="V53" s="24">
        <v>0</v>
      </c>
      <c r="W53" s="24">
        <v>0</v>
      </c>
      <c r="X53" s="24">
        <v>0</v>
      </c>
      <c r="Y53" s="21">
        <f>W53-X53</f>
        <v>0</v>
      </c>
      <c r="Z53" s="21">
        <f>J53+R53+U53+V53+Y53</f>
        <v>47.42</v>
      </c>
      <c r="AA53" s="28">
        <f>RANK(Z53,Z$4:Z$211)</f>
        <v>178</v>
      </c>
      <c r="AB53" s="29"/>
    </row>
    <row r="54" spans="1:28" ht="14">
      <c r="A54" s="20">
        <v>51</v>
      </c>
      <c r="B54" s="24" t="s">
        <v>251</v>
      </c>
      <c r="C54" s="25">
        <v>221123030266</v>
      </c>
      <c r="D54" s="24" t="s">
        <v>382</v>
      </c>
      <c r="E54" s="24">
        <v>5</v>
      </c>
      <c r="F54" s="24">
        <v>5</v>
      </c>
      <c r="G54" s="24">
        <v>0</v>
      </c>
      <c r="H54" s="24">
        <v>0</v>
      </c>
      <c r="I54" s="24">
        <v>0</v>
      </c>
      <c r="J54" s="21">
        <f>SUM(E54:H54)-I54</f>
        <v>10</v>
      </c>
      <c r="K54" s="24">
        <v>10</v>
      </c>
      <c r="L54" s="24">
        <v>33.42</v>
      </c>
      <c r="M54" s="24">
        <v>1</v>
      </c>
      <c r="N54" s="24">
        <v>0</v>
      </c>
      <c r="O54" s="24">
        <v>0</v>
      </c>
      <c r="P54" s="24">
        <v>0</v>
      </c>
      <c r="Q54" s="24">
        <v>0</v>
      </c>
      <c r="R54" s="21">
        <f>SUM(K54:P54)-Q54</f>
        <v>44.42</v>
      </c>
      <c r="S54" s="24">
        <v>0</v>
      </c>
      <c r="T54" s="24">
        <v>0</v>
      </c>
      <c r="U54" s="21">
        <f>S54-T54</f>
        <v>0</v>
      </c>
      <c r="V54" s="24">
        <v>0</v>
      </c>
      <c r="W54" s="24">
        <v>0</v>
      </c>
      <c r="X54" s="24">
        <v>0</v>
      </c>
      <c r="Y54" s="21">
        <f>W54-X54</f>
        <v>0</v>
      </c>
      <c r="Z54" s="21">
        <f>J54+R54+U54+V54+Y54</f>
        <v>54.42</v>
      </c>
      <c r="AA54" s="28">
        <f>RANK(Z54,Z$4:Z$211)</f>
        <v>67</v>
      </c>
      <c r="AB54" s="29"/>
    </row>
    <row r="55" spans="1:28" ht="14">
      <c r="A55" s="23">
        <v>52</v>
      </c>
      <c r="B55" s="24" t="s">
        <v>251</v>
      </c>
      <c r="C55" s="25">
        <v>221123030267</v>
      </c>
      <c r="D55" s="24" t="s">
        <v>383</v>
      </c>
      <c r="E55" s="24">
        <v>5</v>
      </c>
      <c r="F55" s="24">
        <v>5</v>
      </c>
      <c r="G55" s="24">
        <v>0</v>
      </c>
      <c r="H55" s="24">
        <v>0</v>
      </c>
      <c r="I55" s="24">
        <v>0</v>
      </c>
      <c r="J55" s="21">
        <f>SUM(E55:H55)-I55</f>
        <v>10</v>
      </c>
      <c r="K55" s="24">
        <v>10</v>
      </c>
      <c r="L55" s="24">
        <v>34.369999999999997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1">
        <f>SUM(K55:P55)-Q55</f>
        <v>44.37</v>
      </c>
      <c r="S55" s="24">
        <v>0</v>
      </c>
      <c r="T55" s="24">
        <v>0</v>
      </c>
      <c r="U55" s="21">
        <f>S55-T55</f>
        <v>0</v>
      </c>
      <c r="V55" s="24">
        <v>0</v>
      </c>
      <c r="W55" s="24">
        <v>0</v>
      </c>
      <c r="X55" s="24">
        <v>0</v>
      </c>
      <c r="Y55" s="21">
        <f>W55-X55</f>
        <v>0</v>
      </c>
      <c r="Z55" s="21">
        <f>J55+R55+U55+V55+Y55</f>
        <v>54.37</v>
      </c>
      <c r="AA55" s="28">
        <f>RANK(Z55,Z$4:Z$211)</f>
        <v>69</v>
      </c>
      <c r="AB55" s="29"/>
    </row>
    <row r="56" spans="1:28" ht="14">
      <c r="A56" s="20">
        <v>53</v>
      </c>
      <c r="B56" s="24" t="s">
        <v>251</v>
      </c>
      <c r="C56" s="25">
        <v>221123030268</v>
      </c>
      <c r="D56" s="24" t="s">
        <v>384</v>
      </c>
      <c r="E56" s="24">
        <v>5</v>
      </c>
      <c r="F56" s="24">
        <v>5</v>
      </c>
      <c r="G56" s="24">
        <v>0</v>
      </c>
      <c r="H56" s="24">
        <v>0</v>
      </c>
      <c r="I56" s="24">
        <v>0</v>
      </c>
      <c r="J56" s="21">
        <f>SUM(E56:H56)-I56</f>
        <v>10</v>
      </c>
      <c r="K56" s="24">
        <v>10</v>
      </c>
      <c r="L56" s="24">
        <v>32.56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1">
        <f>SUM(K56:P56)-Q56</f>
        <v>42.56</v>
      </c>
      <c r="S56" s="24">
        <v>0</v>
      </c>
      <c r="T56" s="24">
        <v>0</v>
      </c>
      <c r="U56" s="21">
        <f>S56-T56</f>
        <v>0</v>
      </c>
      <c r="V56" s="24">
        <v>0</v>
      </c>
      <c r="W56" s="24">
        <v>0</v>
      </c>
      <c r="X56" s="24">
        <v>0</v>
      </c>
      <c r="Y56" s="21">
        <f>W56-X56</f>
        <v>0</v>
      </c>
      <c r="Z56" s="21">
        <f>J56+R56+U56+V56+Y56</f>
        <v>52.56</v>
      </c>
      <c r="AA56" s="28">
        <f>RANK(Z56,Z$4:Z$211)</f>
        <v>106</v>
      </c>
      <c r="AB56" s="29"/>
    </row>
    <row r="57" spans="1:28" ht="14">
      <c r="A57" s="23">
        <v>54</v>
      </c>
      <c r="B57" s="24" t="s">
        <v>251</v>
      </c>
      <c r="C57" s="25">
        <v>221123030270</v>
      </c>
      <c r="D57" s="24" t="s">
        <v>385</v>
      </c>
      <c r="E57" s="24">
        <v>5</v>
      </c>
      <c r="F57" s="24">
        <v>5</v>
      </c>
      <c r="G57" s="24">
        <v>0</v>
      </c>
      <c r="H57" s="24">
        <v>0</v>
      </c>
      <c r="I57" s="24">
        <v>0</v>
      </c>
      <c r="J57" s="21">
        <f>SUM(E57:H57)-I57</f>
        <v>10</v>
      </c>
      <c r="K57" s="24">
        <v>10</v>
      </c>
      <c r="L57" s="24">
        <v>30.46</v>
      </c>
      <c r="M57" s="24">
        <v>0.5</v>
      </c>
      <c r="N57" s="24">
        <v>0</v>
      </c>
      <c r="O57" s="24">
        <v>0</v>
      </c>
      <c r="P57" s="24">
        <v>0</v>
      </c>
      <c r="Q57" s="24">
        <v>0</v>
      </c>
      <c r="R57" s="21">
        <f>SUM(K57:P57)-Q57</f>
        <v>40.96</v>
      </c>
      <c r="S57" s="24">
        <v>0</v>
      </c>
      <c r="T57" s="24">
        <v>0</v>
      </c>
      <c r="U57" s="21">
        <f>S57-T57</f>
        <v>0</v>
      </c>
      <c r="V57" s="24">
        <v>0</v>
      </c>
      <c r="W57" s="24">
        <v>0</v>
      </c>
      <c r="X57" s="24">
        <v>0</v>
      </c>
      <c r="Y57" s="21">
        <f>W57-X57</f>
        <v>0</v>
      </c>
      <c r="Z57" s="21">
        <f>J57+R57+U57+V57+Y57</f>
        <v>50.96</v>
      </c>
      <c r="AA57" s="28">
        <f>RANK(Z57,Z$4:Z$211)</f>
        <v>130</v>
      </c>
      <c r="AB57" s="29"/>
    </row>
    <row r="58" spans="1:28" ht="14">
      <c r="A58" s="20">
        <v>55</v>
      </c>
      <c r="B58" s="24" t="s">
        <v>251</v>
      </c>
      <c r="C58" s="25">
        <v>221123030271</v>
      </c>
      <c r="D58" s="24" t="s">
        <v>386</v>
      </c>
      <c r="E58" s="24">
        <v>5</v>
      </c>
      <c r="F58" s="24">
        <v>5</v>
      </c>
      <c r="G58" s="24">
        <v>0</v>
      </c>
      <c r="H58" s="24">
        <v>0</v>
      </c>
      <c r="I58" s="24">
        <v>0</v>
      </c>
      <c r="J58" s="21">
        <f>SUM(E58:H58)-I58</f>
        <v>10</v>
      </c>
      <c r="K58" s="24">
        <v>10</v>
      </c>
      <c r="L58" s="24">
        <v>31.31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1">
        <f>SUM(K58:P58)-Q58</f>
        <v>41.31</v>
      </c>
      <c r="S58" s="24">
        <v>0</v>
      </c>
      <c r="T58" s="24">
        <v>0</v>
      </c>
      <c r="U58" s="21">
        <f>S58-T58</f>
        <v>0</v>
      </c>
      <c r="V58" s="24">
        <v>0</v>
      </c>
      <c r="W58" s="24">
        <v>0.11</v>
      </c>
      <c r="X58" s="24">
        <v>0</v>
      </c>
      <c r="Y58" s="21">
        <f>W58-X58</f>
        <v>0.11</v>
      </c>
      <c r="Z58" s="21">
        <f>J58+R58+U58+V58+Y58</f>
        <v>51.42</v>
      </c>
      <c r="AA58" s="28">
        <f>RANK(Z58,Z$4:Z$211)</f>
        <v>119</v>
      </c>
      <c r="AB58" s="29"/>
    </row>
    <row r="59" spans="1:28" ht="14">
      <c r="A59" s="23">
        <v>56</v>
      </c>
      <c r="B59" s="24" t="s">
        <v>251</v>
      </c>
      <c r="C59" s="25">
        <v>221123030272</v>
      </c>
      <c r="D59" s="24" t="s">
        <v>387</v>
      </c>
      <c r="E59" s="24">
        <v>5</v>
      </c>
      <c r="F59" s="24">
        <v>5</v>
      </c>
      <c r="G59" s="24">
        <v>0</v>
      </c>
      <c r="H59" s="24">
        <v>0</v>
      </c>
      <c r="I59" s="24">
        <v>0</v>
      </c>
      <c r="J59" s="21">
        <f>SUM(E59:H59)-I59</f>
        <v>10</v>
      </c>
      <c r="K59" s="24">
        <v>10</v>
      </c>
      <c r="L59" s="24">
        <v>36.51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1">
        <f>SUM(K59:P59)-Q59</f>
        <v>46.51</v>
      </c>
      <c r="S59" s="24">
        <v>0</v>
      </c>
      <c r="T59" s="24">
        <v>0</v>
      </c>
      <c r="U59" s="21">
        <f>S59-T59</f>
        <v>0</v>
      </c>
      <c r="V59" s="24">
        <v>0</v>
      </c>
      <c r="W59" s="24">
        <v>0</v>
      </c>
      <c r="X59" s="24">
        <v>0</v>
      </c>
      <c r="Y59" s="21">
        <f>W59-X59</f>
        <v>0</v>
      </c>
      <c r="Z59" s="21">
        <f>J59+R59+U59+V59+Y59</f>
        <v>56.51</v>
      </c>
      <c r="AA59" s="28">
        <f>RANK(Z59,Z$4:Z$211)</f>
        <v>30</v>
      </c>
      <c r="AB59" s="29"/>
    </row>
    <row r="60" spans="1:28" ht="14">
      <c r="A60" s="20">
        <v>57</v>
      </c>
      <c r="B60" s="24" t="s">
        <v>251</v>
      </c>
      <c r="C60" s="25">
        <v>221123030274</v>
      </c>
      <c r="D60" s="24" t="s">
        <v>388</v>
      </c>
      <c r="E60" s="24">
        <v>5</v>
      </c>
      <c r="F60" s="24">
        <v>5</v>
      </c>
      <c r="G60" s="24">
        <v>1.25</v>
      </c>
      <c r="H60" s="24">
        <v>0</v>
      </c>
      <c r="I60" s="24">
        <v>0</v>
      </c>
      <c r="J60" s="21">
        <f>SUM(E60:H60)-I60</f>
        <v>11.25</v>
      </c>
      <c r="K60" s="24">
        <v>10</v>
      </c>
      <c r="L60" s="24">
        <v>35.89</v>
      </c>
      <c r="M60" s="24">
        <v>0</v>
      </c>
      <c r="N60" s="24">
        <v>0</v>
      </c>
      <c r="O60" s="24">
        <v>0.75</v>
      </c>
      <c r="P60" s="24">
        <v>0</v>
      </c>
      <c r="Q60" s="24">
        <v>0</v>
      </c>
      <c r="R60" s="21">
        <f>SUM(K60:P60)-Q60</f>
        <v>46.64</v>
      </c>
      <c r="S60" s="24">
        <v>0</v>
      </c>
      <c r="T60" s="24">
        <v>0</v>
      </c>
      <c r="U60" s="21">
        <f>S60-T60</f>
        <v>0</v>
      </c>
      <c r="V60" s="24">
        <v>0</v>
      </c>
      <c r="W60" s="24">
        <v>0.5</v>
      </c>
      <c r="X60" s="24">
        <v>0</v>
      </c>
      <c r="Y60" s="21">
        <f>W60-X60</f>
        <v>0.5</v>
      </c>
      <c r="Z60" s="21">
        <f>J60+R60+U60+V60+Y60</f>
        <v>58.39</v>
      </c>
      <c r="AA60" s="28">
        <f>RANK(Z60,Z$4:Z$211)</f>
        <v>18</v>
      </c>
      <c r="AB60" s="29"/>
    </row>
    <row r="61" spans="1:28" ht="14">
      <c r="A61" s="23">
        <v>58</v>
      </c>
      <c r="B61" s="24" t="s">
        <v>251</v>
      </c>
      <c r="C61" s="25">
        <v>221123030280</v>
      </c>
      <c r="D61" s="24" t="s">
        <v>389</v>
      </c>
      <c r="E61" s="24">
        <v>5</v>
      </c>
      <c r="F61" s="24">
        <v>5</v>
      </c>
      <c r="G61" s="24">
        <v>1.5</v>
      </c>
      <c r="H61" s="24">
        <v>0</v>
      </c>
      <c r="I61" s="24">
        <v>0</v>
      </c>
      <c r="J61" s="21">
        <f>SUM(E61:H61)-I61</f>
        <v>11.5</v>
      </c>
      <c r="K61" s="24">
        <v>10</v>
      </c>
      <c r="L61" s="24">
        <v>28.6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1">
        <f>SUM(K61:P61)-Q61</f>
        <v>38.6</v>
      </c>
      <c r="S61" s="24">
        <v>0.5</v>
      </c>
      <c r="T61" s="24">
        <v>0</v>
      </c>
      <c r="U61" s="21">
        <f>S61-T61</f>
        <v>0.5</v>
      </c>
      <c r="V61" s="24">
        <v>0</v>
      </c>
      <c r="W61" s="24">
        <v>0.115</v>
      </c>
      <c r="X61" s="24">
        <v>0</v>
      </c>
      <c r="Y61" s="21">
        <f>W61-X61</f>
        <v>0.115</v>
      </c>
      <c r="Z61" s="21">
        <f>J61+R61+U61+V61+Y61</f>
        <v>50.715000000000003</v>
      </c>
      <c r="AA61" s="28">
        <f>RANK(Z61,Z$4:Z$211)</f>
        <v>135</v>
      </c>
      <c r="AB61" s="29"/>
    </row>
    <row r="62" spans="1:28" ht="14">
      <c r="A62" s="20">
        <v>59</v>
      </c>
      <c r="B62" s="24" t="s">
        <v>251</v>
      </c>
      <c r="C62" s="25">
        <v>221123030282</v>
      </c>
      <c r="D62" s="24" t="s">
        <v>390</v>
      </c>
      <c r="E62" s="24">
        <v>5</v>
      </c>
      <c r="F62" s="24">
        <v>5</v>
      </c>
      <c r="G62" s="24">
        <v>0</v>
      </c>
      <c r="H62" s="24">
        <v>0</v>
      </c>
      <c r="I62" s="24">
        <v>0</v>
      </c>
      <c r="J62" s="21">
        <f>SUM(E62:H62)-I62</f>
        <v>10</v>
      </c>
      <c r="K62" s="24">
        <v>10</v>
      </c>
      <c r="L62" s="24">
        <v>30.34</v>
      </c>
      <c r="M62" s="24">
        <v>0</v>
      </c>
      <c r="N62" s="24">
        <v>3</v>
      </c>
      <c r="O62" s="24">
        <v>0</v>
      </c>
      <c r="P62" s="24">
        <v>0</v>
      </c>
      <c r="Q62" s="24">
        <v>0</v>
      </c>
      <c r="R62" s="21">
        <f>SUM(K62:P62)-Q62</f>
        <v>43.34</v>
      </c>
      <c r="S62" s="24">
        <v>0</v>
      </c>
      <c r="T62" s="24">
        <v>0</v>
      </c>
      <c r="U62" s="21">
        <f>S62-T62</f>
        <v>0</v>
      </c>
      <c r="V62" s="24">
        <v>0</v>
      </c>
      <c r="W62" s="24">
        <v>0</v>
      </c>
      <c r="X62" s="24">
        <v>0</v>
      </c>
      <c r="Y62" s="21">
        <f>W62-X62</f>
        <v>0</v>
      </c>
      <c r="Z62" s="21">
        <f>J62+R62+U62+V62+Y62</f>
        <v>53.34</v>
      </c>
      <c r="AA62" s="28">
        <f>RANK(Z62,Z$4:Z$211)</f>
        <v>92</v>
      </c>
      <c r="AB62" s="29"/>
    </row>
    <row r="63" spans="1:28" ht="14">
      <c r="A63" s="23">
        <v>60</v>
      </c>
      <c r="B63" s="24" t="s">
        <v>251</v>
      </c>
      <c r="C63" s="25">
        <v>221123030283</v>
      </c>
      <c r="D63" s="24" t="s">
        <v>391</v>
      </c>
      <c r="E63" s="24">
        <v>5</v>
      </c>
      <c r="F63" s="24">
        <v>5</v>
      </c>
      <c r="G63" s="24">
        <v>0</v>
      </c>
      <c r="H63" s="24">
        <v>1</v>
      </c>
      <c r="I63" s="24">
        <v>0</v>
      </c>
      <c r="J63" s="21">
        <f>SUM(E63:H63)-I63</f>
        <v>11</v>
      </c>
      <c r="K63" s="24">
        <v>10</v>
      </c>
      <c r="L63" s="24">
        <v>27.76</v>
      </c>
      <c r="M63" s="24">
        <v>0</v>
      </c>
      <c r="N63" s="24">
        <v>2.4</v>
      </c>
      <c r="O63" s="24">
        <v>0</v>
      </c>
      <c r="P63" s="24">
        <v>0</v>
      </c>
      <c r="Q63" s="24">
        <v>0</v>
      </c>
      <c r="R63" s="21">
        <f>SUM(K63:P63)-Q63</f>
        <v>40.160000000000004</v>
      </c>
      <c r="S63" s="24">
        <v>0</v>
      </c>
      <c r="T63" s="24">
        <v>0</v>
      </c>
      <c r="U63" s="21">
        <f>S63-T63</f>
        <v>0</v>
      </c>
      <c r="V63" s="24">
        <v>0</v>
      </c>
      <c r="W63" s="24">
        <v>4.4999999999999998E-2</v>
      </c>
      <c r="X63" s="24">
        <v>0</v>
      </c>
      <c r="Y63" s="21">
        <f>W63-X63</f>
        <v>4.4999999999999998E-2</v>
      </c>
      <c r="Z63" s="21">
        <f>J63+R63+U63+V63+Y63</f>
        <v>51.205000000000005</v>
      </c>
      <c r="AA63" s="28">
        <f>RANK(Z63,Z$4:Z$211)</f>
        <v>123</v>
      </c>
      <c r="AB63" s="29"/>
    </row>
    <row r="64" spans="1:28" ht="14">
      <c r="A64" s="20">
        <v>61</v>
      </c>
      <c r="B64" s="24" t="s">
        <v>251</v>
      </c>
      <c r="C64" s="25">
        <v>221123030285</v>
      </c>
      <c r="D64" s="24" t="s">
        <v>392</v>
      </c>
      <c r="E64" s="24">
        <v>5</v>
      </c>
      <c r="F64" s="24">
        <v>5</v>
      </c>
      <c r="G64" s="24">
        <v>2.5</v>
      </c>
      <c r="H64" s="24">
        <v>0.25</v>
      </c>
      <c r="I64" s="24">
        <v>0</v>
      </c>
      <c r="J64" s="21">
        <f>SUM(E64:H64)-I64</f>
        <v>12.75</v>
      </c>
      <c r="K64" s="24">
        <v>10</v>
      </c>
      <c r="L64" s="24">
        <v>35.93</v>
      </c>
      <c r="M64" s="24">
        <v>1</v>
      </c>
      <c r="N64" s="24">
        <v>0</v>
      </c>
      <c r="O64" s="24">
        <v>3</v>
      </c>
      <c r="P64" s="24">
        <v>0</v>
      </c>
      <c r="Q64" s="24">
        <v>0</v>
      </c>
      <c r="R64" s="21">
        <f>SUM(K64:P64)-Q64</f>
        <v>49.93</v>
      </c>
      <c r="S64" s="24">
        <v>0</v>
      </c>
      <c r="T64" s="24">
        <v>0</v>
      </c>
      <c r="U64" s="21">
        <f>S64-T64</f>
        <v>0</v>
      </c>
      <c r="V64" s="24">
        <v>0</v>
      </c>
      <c r="W64" s="24">
        <v>0</v>
      </c>
      <c r="X64" s="24">
        <v>0</v>
      </c>
      <c r="Y64" s="21">
        <f>W64-X64</f>
        <v>0</v>
      </c>
      <c r="Z64" s="21">
        <f>J64+R64+U64+V64+Y64</f>
        <v>62.68</v>
      </c>
      <c r="AA64" s="28">
        <f>RANK(Z64,Z$4:Z$211)</f>
        <v>6</v>
      </c>
      <c r="AB64" s="29"/>
    </row>
    <row r="65" spans="1:28" ht="14">
      <c r="A65" s="23">
        <v>62</v>
      </c>
      <c r="B65" s="24" t="s">
        <v>251</v>
      </c>
      <c r="C65" s="25">
        <v>221123030286</v>
      </c>
      <c r="D65" s="24" t="s">
        <v>393</v>
      </c>
      <c r="E65" s="24">
        <v>5</v>
      </c>
      <c r="F65" s="24">
        <v>5</v>
      </c>
      <c r="G65" s="24">
        <v>0</v>
      </c>
      <c r="H65" s="24">
        <v>0</v>
      </c>
      <c r="I65" s="24">
        <v>0</v>
      </c>
      <c r="J65" s="21">
        <f>SUM(E65:H65)-I65</f>
        <v>10</v>
      </c>
      <c r="K65" s="24">
        <v>10</v>
      </c>
      <c r="L65" s="24">
        <v>23.1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1">
        <f>SUM(K65:P65)-Q65</f>
        <v>33.1</v>
      </c>
      <c r="S65" s="24">
        <v>0</v>
      </c>
      <c r="T65" s="24">
        <v>0</v>
      </c>
      <c r="U65" s="21">
        <f>S65-T65</f>
        <v>0</v>
      </c>
      <c r="V65" s="24">
        <v>0</v>
      </c>
      <c r="W65" s="24">
        <v>0</v>
      </c>
      <c r="X65" s="24">
        <v>0</v>
      </c>
      <c r="Y65" s="21">
        <f>W65-X65</f>
        <v>0</v>
      </c>
      <c r="Z65" s="21">
        <f>J65+R65+U65+V65+Y65</f>
        <v>43.1</v>
      </c>
      <c r="AA65" s="28">
        <f>RANK(Z65,Z$4:Z$211)</f>
        <v>202</v>
      </c>
      <c r="AB65" s="29"/>
    </row>
    <row r="66" spans="1:28" ht="14">
      <c r="A66" s="20">
        <v>63</v>
      </c>
      <c r="B66" s="24" t="s">
        <v>251</v>
      </c>
      <c r="C66" s="25">
        <v>221123030287</v>
      </c>
      <c r="D66" s="24" t="s">
        <v>394</v>
      </c>
      <c r="E66" s="24">
        <v>5</v>
      </c>
      <c r="F66" s="24">
        <v>5</v>
      </c>
      <c r="G66" s="24">
        <v>0</v>
      </c>
      <c r="H66" s="24">
        <v>0</v>
      </c>
      <c r="I66" s="24">
        <v>0</v>
      </c>
      <c r="J66" s="21">
        <f>SUM(E66:H66)-I66</f>
        <v>10</v>
      </c>
      <c r="K66" s="24">
        <v>10</v>
      </c>
      <c r="L66" s="24">
        <v>27.35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1">
        <f>SUM(K66:P66)-Q66</f>
        <v>37.35</v>
      </c>
      <c r="S66" s="24">
        <v>0</v>
      </c>
      <c r="T66" s="24">
        <v>0</v>
      </c>
      <c r="U66" s="21">
        <f>S66-T66</f>
        <v>0</v>
      </c>
      <c r="V66" s="24">
        <v>0</v>
      </c>
      <c r="W66" s="24">
        <v>0</v>
      </c>
      <c r="X66" s="24">
        <v>0</v>
      </c>
      <c r="Y66" s="21">
        <f>W66-X66</f>
        <v>0</v>
      </c>
      <c r="Z66" s="21">
        <f>J66+R66+U66+V66+Y66</f>
        <v>47.35</v>
      </c>
      <c r="AA66" s="28">
        <f>RANK(Z66,Z$4:Z$211)</f>
        <v>179</v>
      </c>
      <c r="AB66" s="29"/>
    </row>
    <row r="67" spans="1:28" ht="14">
      <c r="A67" s="23">
        <v>64</v>
      </c>
      <c r="B67" s="24" t="s">
        <v>251</v>
      </c>
      <c r="C67" s="25">
        <v>221123030288</v>
      </c>
      <c r="D67" s="24" t="s">
        <v>395</v>
      </c>
      <c r="E67" s="24">
        <v>5</v>
      </c>
      <c r="F67" s="24">
        <v>5</v>
      </c>
      <c r="G67" s="24">
        <v>0</v>
      </c>
      <c r="H67" s="24">
        <v>0</v>
      </c>
      <c r="I67" s="24">
        <v>0</v>
      </c>
      <c r="J67" s="21">
        <f>SUM(E67:H67)-I67</f>
        <v>10</v>
      </c>
      <c r="K67" s="24">
        <v>10</v>
      </c>
      <c r="L67" s="24">
        <v>30.28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1">
        <f>SUM(K67:P67)-Q67</f>
        <v>40.28</v>
      </c>
      <c r="S67" s="24">
        <v>0</v>
      </c>
      <c r="T67" s="24">
        <v>0</v>
      </c>
      <c r="U67" s="21">
        <f>S67-T67</f>
        <v>0</v>
      </c>
      <c r="V67" s="24">
        <v>0</v>
      </c>
      <c r="W67" s="24">
        <v>0</v>
      </c>
      <c r="X67" s="24">
        <v>0</v>
      </c>
      <c r="Y67" s="21">
        <f>W67-X67</f>
        <v>0</v>
      </c>
      <c r="Z67" s="21">
        <f>J67+R67+U67+V67+Y67</f>
        <v>50.28</v>
      </c>
      <c r="AA67" s="28">
        <f>RANK(Z67,Z$4:Z$211)</f>
        <v>142</v>
      </c>
      <c r="AB67" s="29"/>
    </row>
    <row r="68" spans="1:28" ht="14">
      <c r="A68" s="20">
        <v>65</v>
      </c>
      <c r="B68" s="24" t="s">
        <v>251</v>
      </c>
      <c r="C68" s="25">
        <v>221123030289</v>
      </c>
      <c r="D68" s="24" t="s">
        <v>396</v>
      </c>
      <c r="E68" s="24">
        <v>5</v>
      </c>
      <c r="F68" s="24">
        <v>5</v>
      </c>
      <c r="G68" s="24">
        <v>0</v>
      </c>
      <c r="H68" s="24">
        <v>0</v>
      </c>
      <c r="I68" s="24">
        <v>0</v>
      </c>
      <c r="J68" s="21">
        <f>SUM(E68:H68)-I68</f>
        <v>10</v>
      </c>
      <c r="K68" s="24">
        <v>10</v>
      </c>
      <c r="L68" s="24">
        <v>35.229999999999997</v>
      </c>
      <c r="M68" s="24">
        <v>0</v>
      </c>
      <c r="N68" s="24">
        <v>2.4</v>
      </c>
      <c r="O68" s="24">
        <v>0</v>
      </c>
      <c r="P68" s="24">
        <v>0</v>
      </c>
      <c r="Q68" s="24">
        <v>0</v>
      </c>
      <c r="R68" s="21">
        <f>SUM(K68:P68)-Q68</f>
        <v>47.629999999999995</v>
      </c>
      <c r="S68" s="24">
        <v>0</v>
      </c>
      <c r="T68" s="24">
        <v>0</v>
      </c>
      <c r="U68" s="21">
        <f>S68-T68</f>
        <v>0</v>
      </c>
      <c r="V68" s="24">
        <v>0</v>
      </c>
      <c r="W68" s="24">
        <v>0</v>
      </c>
      <c r="X68" s="24">
        <v>0</v>
      </c>
      <c r="Y68" s="21">
        <f>W68-X68</f>
        <v>0</v>
      </c>
      <c r="Z68" s="21">
        <f>J68+R68+U68+V68+Y68</f>
        <v>57.629999999999995</v>
      </c>
      <c r="AA68" s="28">
        <f>RANK(Z68,Z$4:Z$211)</f>
        <v>24</v>
      </c>
      <c r="AB68" s="29"/>
    </row>
    <row r="69" spans="1:28" ht="14">
      <c r="A69" s="23">
        <v>66</v>
      </c>
      <c r="B69" s="24" t="s">
        <v>251</v>
      </c>
      <c r="C69" s="25">
        <v>221123030304</v>
      </c>
      <c r="D69" s="24" t="s">
        <v>397</v>
      </c>
      <c r="E69" s="24">
        <v>5</v>
      </c>
      <c r="F69" s="24">
        <v>5</v>
      </c>
      <c r="G69" s="24">
        <v>0</v>
      </c>
      <c r="H69" s="24">
        <v>0.5</v>
      </c>
      <c r="I69" s="24">
        <v>0</v>
      </c>
      <c r="J69" s="21">
        <f>SUM(E69:H69)-I69</f>
        <v>10.5</v>
      </c>
      <c r="K69" s="24">
        <v>10</v>
      </c>
      <c r="L69" s="24">
        <v>30.15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1">
        <f>SUM(K69:P69)-Q69</f>
        <v>40.15</v>
      </c>
      <c r="S69" s="24">
        <v>0</v>
      </c>
      <c r="T69" s="24">
        <v>0</v>
      </c>
      <c r="U69" s="21">
        <f>S69-T69</f>
        <v>0</v>
      </c>
      <c r="V69" s="24">
        <v>0</v>
      </c>
      <c r="W69" s="24">
        <v>0</v>
      </c>
      <c r="X69" s="24">
        <v>0</v>
      </c>
      <c r="Y69" s="21">
        <f>W69-X69</f>
        <v>0</v>
      </c>
      <c r="Z69" s="21">
        <f>J69+R69+U69+V69+Y69</f>
        <v>50.65</v>
      </c>
      <c r="AA69" s="28">
        <f>RANK(Z69,Z$4:Z$211)</f>
        <v>137</v>
      </c>
      <c r="AB69" s="29"/>
    </row>
    <row r="70" spans="1:28" ht="14">
      <c r="A70" s="20">
        <v>67</v>
      </c>
      <c r="B70" s="24" t="s">
        <v>251</v>
      </c>
      <c r="C70" s="25">
        <v>221123030307</v>
      </c>
      <c r="D70" s="24" t="s">
        <v>398</v>
      </c>
      <c r="E70" s="24">
        <v>5</v>
      </c>
      <c r="F70" s="24">
        <v>5</v>
      </c>
      <c r="G70" s="24">
        <v>0</v>
      </c>
      <c r="H70" s="24">
        <v>0</v>
      </c>
      <c r="I70" s="24">
        <v>0</v>
      </c>
      <c r="J70" s="21">
        <f>SUM(E70:H70)-I70</f>
        <v>10</v>
      </c>
      <c r="K70" s="24">
        <v>10</v>
      </c>
      <c r="L70" s="24">
        <v>30.24</v>
      </c>
      <c r="M70" s="24">
        <v>0</v>
      </c>
      <c r="N70" s="24">
        <v>3.2</v>
      </c>
      <c r="O70" s="24">
        <v>0</v>
      </c>
      <c r="P70" s="24">
        <v>0</v>
      </c>
      <c r="Q70" s="24">
        <v>0</v>
      </c>
      <c r="R70" s="21">
        <f>SUM(K70:P70)-Q70</f>
        <v>43.44</v>
      </c>
      <c r="S70" s="24">
        <v>0</v>
      </c>
      <c r="T70" s="24">
        <v>0</v>
      </c>
      <c r="U70" s="21">
        <f>S70-T70</f>
        <v>0</v>
      </c>
      <c r="V70" s="24">
        <v>0</v>
      </c>
      <c r="W70" s="24">
        <v>2</v>
      </c>
      <c r="X70" s="24">
        <v>0</v>
      </c>
      <c r="Y70" s="21">
        <f>W70-X70</f>
        <v>2</v>
      </c>
      <c r="Z70" s="21">
        <f>J70+R70+U70+V70+Y70</f>
        <v>55.44</v>
      </c>
      <c r="AA70" s="28">
        <f>RANK(Z70,Z$4:Z$211)</f>
        <v>50</v>
      </c>
      <c r="AB70" s="29"/>
    </row>
    <row r="71" spans="1:28" ht="14">
      <c r="A71" s="23">
        <v>68</v>
      </c>
      <c r="B71" s="24" t="s">
        <v>251</v>
      </c>
      <c r="C71" s="25">
        <v>221123030308</v>
      </c>
      <c r="D71" s="24" t="s">
        <v>399</v>
      </c>
      <c r="E71" s="24">
        <v>5</v>
      </c>
      <c r="F71" s="24">
        <v>5</v>
      </c>
      <c r="G71" s="24">
        <v>4</v>
      </c>
      <c r="H71" s="24">
        <v>0</v>
      </c>
      <c r="I71" s="24">
        <v>0</v>
      </c>
      <c r="J71" s="21">
        <f>SUM(E71:H71)-I71</f>
        <v>14</v>
      </c>
      <c r="K71" s="24">
        <v>10</v>
      </c>
      <c r="L71" s="24">
        <v>33.29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1">
        <f>SUM(K71:P71)-Q71</f>
        <v>43.29</v>
      </c>
      <c r="S71" s="24">
        <v>3.85</v>
      </c>
      <c r="T71" s="24">
        <v>0</v>
      </c>
      <c r="U71" s="21">
        <f>S71-T71</f>
        <v>3.85</v>
      </c>
      <c r="V71" s="24">
        <v>0</v>
      </c>
      <c r="W71" s="24">
        <v>0</v>
      </c>
      <c r="X71" s="24">
        <v>0</v>
      </c>
      <c r="Y71" s="21">
        <f>W71-X71</f>
        <v>0</v>
      </c>
      <c r="Z71" s="21">
        <f>J71+R71+U71+V71+Y71</f>
        <v>61.14</v>
      </c>
      <c r="AA71" s="28">
        <f>RANK(Z71,Z$4:Z$211)</f>
        <v>10</v>
      </c>
      <c r="AB71" s="29"/>
    </row>
    <row r="72" spans="1:28" ht="14">
      <c r="A72" s="20">
        <v>69</v>
      </c>
      <c r="B72" s="24" t="s">
        <v>260</v>
      </c>
      <c r="C72" s="30" t="s">
        <v>400</v>
      </c>
      <c r="D72" s="24" t="s">
        <v>401</v>
      </c>
      <c r="E72" s="24">
        <v>5</v>
      </c>
      <c r="F72" s="24">
        <v>5</v>
      </c>
      <c r="G72" s="24">
        <v>0</v>
      </c>
      <c r="H72" s="24">
        <v>0</v>
      </c>
      <c r="I72" s="24">
        <v>0</v>
      </c>
      <c r="J72" s="21">
        <f>SUM(E72:H72)-I72</f>
        <v>10</v>
      </c>
      <c r="K72" s="24">
        <v>10</v>
      </c>
      <c r="L72" s="24">
        <v>27.17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1">
        <f>SUM(K72:P72)-Q72</f>
        <v>37.17</v>
      </c>
      <c r="S72" s="24">
        <v>0</v>
      </c>
      <c r="T72" s="24">
        <v>0</v>
      </c>
      <c r="U72" s="21">
        <f>S72-T72</f>
        <v>0</v>
      </c>
      <c r="V72" s="24">
        <v>0</v>
      </c>
      <c r="W72" s="24">
        <v>0</v>
      </c>
      <c r="X72" s="24">
        <v>0</v>
      </c>
      <c r="Y72" s="21">
        <f>W72-X72</f>
        <v>0</v>
      </c>
      <c r="Z72" s="21">
        <f>J72+R72+U72+V72+Y72</f>
        <v>47.17</v>
      </c>
      <c r="AA72" s="28">
        <f>RANK(Z72,Z$4:Z$211)</f>
        <v>183</v>
      </c>
      <c r="AB72" s="29"/>
    </row>
    <row r="73" spans="1:28" ht="14">
      <c r="A73" s="23">
        <v>70</v>
      </c>
      <c r="B73" s="24" t="s">
        <v>260</v>
      </c>
      <c r="C73" s="30" t="s">
        <v>402</v>
      </c>
      <c r="D73" s="24" t="s">
        <v>403</v>
      </c>
      <c r="E73" s="24">
        <v>5</v>
      </c>
      <c r="F73" s="24">
        <v>5</v>
      </c>
      <c r="G73" s="24">
        <v>0</v>
      </c>
      <c r="H73" s="24">
        <v>0</v>
      </c>
      <c r="I73" s="24">
        <v>0</v>
      </c>
      <c r="J73" s="21">
        <f>SUM(E73:H73)-I73</f>
        <v>10</v>
      </c>
      <c r="K73" s="24">
        <v>10</v>
      </c>
      <c r="L73" s="24">
        <v>33.5</v>
      </c>
      <c r="M73" s="24">
        <v>0</v>
      </c>
      <c r="N73" s="24">
        <v>4.2</v>
      </c>
      <c r="O73" s="24">
        <v>0</v>
      </c>
      <c r="P73" s="24">
        <v>0</v>
      </c>
      <c r="Q73" s="24">
        <v>0</v>
      </c>
      <c r="R73" s="21">
        <f>SUM(K73:P73)-Q73</f>
        <v>47.7</v>
      </c>
      <c r="S73" s="24">
        <v>0</v>
      </c>
      <c r="T73" s="24">
        <v>0</v>
      </c>
      <c r="U73" s="21">
        <f>S73-T73</f>
        <v>0</v>
      </c>
      <c r="V73" s="24">
        <v>0</v>
      </c>
      <c r="W73" s="24">
        <v>0</v>
      </c>
      <c r="X73" s="24">
        <v>0</v>
      </c>
      <c r="Y73" s="21">
        <f>W73-X73</f>
        <v>0</v>
      </c>
      <c r="Z73" s="21">
        <f>J73+R73+U73+V73+Y73</f>
        <v>57.7</v>
      </c>
      <c r="AA73" s="28">
        <f>RANK(Z73,Z$4:Z$211)</f>
        <v>23</v>
      </c>
      <c r="AB73" s="29"/>
    </row>
    <row r="74" spans="1:28" ht="14">
      <c r="A74" s="20">
        <v>71</v>
      </c>
      <c r="B74" s="24" t="s">
        <v>260</v>
      </c>
      <c r="C74" s="30" t="s">
        <v>404</v>
      </c>
      <c r="D74" s="24" t="s">
        <v>405</v>
      </c>
      <c r="E74" s="24">
        <v>5</v>
      </c>
      <c r="F74" s="24">
        <v>5</v>
      </c>
      <c r="G74" s="24">
        <v>0</v>
      </c>
      <c r="H74" s="24">
        <v>0</v>
      </c>
      <c r="I74" s="24">
        <v>0</v>
      </c>
      <c r="J74" s="21">
        <f>SUM(E74:H74)-I74</f>
        <v>10</v>
      </c>
      <c r="K74" s="24">
        <v>10</v>
      </c>
      <c r="L74" s="24">
        <v>30.89</v>
      </c>
      <c r="M74" s="37">
        <v>1</v>
      </c>
      <c r="N74" s="37">
        <v>0</v>
      </c>
      <c r="O74" s="24">
        <v>0</v>
      </c>
      <c r="P74" s="24">
        <v>0</v>
      </c>
      <c r="Q74" s="24">
        <v>0</v>
      </c>
      <c r="R74" s="21">
        <f>SUM(K74:P74)-Q74</f>
        <v>41.89</v>
      </c>
      <c r="S74" s="24">
        <v>0</v>
      </c>
      <c r="T74" s="24">
        <v>0</v>
      </c>
      <c r="U74" s="21">
        <f>S74-T74</f>
        <v>0</v>
      </c>
      <c r="V74" s="24">
        <v>0</v>
      </c>
      <c r="W74" s="24">
        <v>0</v>
      </c>
      <c r="X74" s="24">
        <v>0</v>
      </c>
      <c r="Y74" s="21">
        <f>W74-X74</f>
        <v>0</v>
      </c>
      <c r="Z74" s="21">
        <f>J74+R74+U74+V74+Y74</f>
        <v>51.89</v>
      </c>
      <c r="AA74" s="28">
        <f>RANK(Z74,Z$4:Z$211)</f>
        <v>116</v>
      </c>
      <c r="AB74" s="29"/>
    </row>
    <row r="75" spans="1:28" ht="14">
      <c r="A75" s="23">
        <v>72</v>
      </c>
      <c r="B75" s="24" t="s">
        <v>260</v>
      </c>
      <c r="C75" s="30" t="s">
        <v>406</v>
      </c>
      <c r="D75" s="24" t="s">
        <v>407</v>
      </c>
      <c r="E75" s="24">
        <v>5</v>
      </c>
      <c r="F75" s="24">
        <v>5</v>
      </c>
      <c r="G75" s="24">
        <v>0</v>
      </c>
      <c r="H75" s="24">
        <v>0</v>
      </c>
      <c r="I75" s="24">
        <v>0</v>
      </c>
      <c r="J75" s="21">
        <f>SUM(E75:H75)-I75</f>
        <v>10</v>
      </c>
      <c r="K75" s="24">
        <v>10</v>
      </c>
      <c r="L75" s="24">
        <v>32.6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1">
        <f>SUM(K75:P75)-Q75</f>
        <v>42.6</v>
      </c>
      <c r="S75" s="24">
        <v>0</v>
      </c>
      <c r="T75" s="24">
        <v>0</v>
      </c>
      <c r="U75" s="21">
        <f>S75-T75</f>
        <v>0</v>
      </c>
      <c r="V75" s="24">
        <v>0</v>
      </c>
      <c r="W75" s="24">
        <v>0.7</v>
      </c>
      <c r="X75" s="24">
        <v>0</v>
      </c>
      <c r="Y75" s="21">
        <f>W75-X75</f>
        <v>0.7</v>
      </c>
      <c r="Z75" s="21">
        <f>J75+R75+U75+V75+Y75</f>
        <v>53.300000000000004</v>
      </c>
      <c r="AA75" s="28">
        <f>RANK(Z75,Z$4:Z$211)</f>
        <v>93</v>
      </c>
      <c r="AB75" s="29"/>
    </row>
    <row r="76" spans="1:28" ht="14">
      <c r="A76" s="20">
        <v>73</v>
      </c>
      <c r="B76" s="24" t="s">
        <v>260</v>
      </c>
      <c r="C76" s="30" t="s">
        <v>408</v>
      </c>
      <c r="D76" s="24" t="s">
        <v>409</v>
      </c>
      <c r="E76" s="24">
        <v>5</v>
      </c>
      <c r="F76" s="24">
        <v>5</v>
      </c>
      <c r="G76" s="24">
        <v>0</v>
      </c>
      <c r="H76" s="24">
        <v>0</v>
      </c>
      <c r="I76" s="24">
        <v>0</v>
      </c>
      <c r="J76" s="21">
        <f>SUM(E76:H76)-I76</f>
        <v>10</v>
      </c>
      <c r="K76" s="24">
        <v>10</v>
      </c>
      <c r="L76" s="24">
        <v>30.4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1">
        <f>SUM(K76:P76)-Q76</f>
        <v>40.4</v>
      </c>
      <c r="S76" s="24">
        <v>0</v>
      </c>
      <c r="T76" s="24">
        <v>0</v>
      </c>
      <c r="U76" s="21">
        <f>S76-T76</f>
        <v>0</v>
      </c>
      <c r="V76" s="24">
        <v>0</v>
      </c>
      <c r="W76" s="24">
        <v>0</v>
      </c>
      <c r="X76" s="24">
        <v>0</v>
      </c>
      <c r="Y76" s="21">
        <f>W76-X76</f>
        <v>0</v>
      </c>
      <c r="Z76" s="21">
        <f>J76+R76+U76+V76+Y76</f>
        <v>50.4</v>
      </c>
      <c r="AA76" s="28">
        <f>RANK(Z76,Z$4:Z$211)</f>
        <v>141</v>
      </c>
      <c r="AB76" s="29"/>
    </row>
    <row r="77" spans="1:28" ht="14">
      <c r="A77" s="23">
        <v>74</v>
      </c>
      <c r="B77" s="24" t="s">
        <v>260</v>
      </c>
      <c r="C77" s="30" t="s">
        <v>410</v>
      </c>
      <c r="D77" s="24" t="s">
        <v>411</v>
      </c>
      <c r="E77" s="24">
        <v>5</v>
      </c>
      <c r="F77" s="24">
        <v>5</v>
      </c>
      <c r="G77" s="24">
        <v>0</v>
      </c>
      <c r="H77" s="24">
        <v>0.5</v>
      </c>
      <c r="I77" s="24">
        <v>0</v>
      </c>
      <c r="J77" s="21">
        <f>SUM(E77:H77)-I77</f>
        <v>10.5</v>
      </c>
      <c r="K77" s="24">
        <v>10</v>
      </c>
      <c r="L77" s="37">
        <v>30.49</v>
      </c>
      <c r="M77" s="24">
        <v>0</v>
      </c>
      <c r="N77" s="24">
        <v>5</v>
      </c>
      <c r="O77" s="24">
        <v>0</v>
      </c>
      <c r="P77" s="24">
        <v>0</v>
      </c>
      <c r="Q77" s="24">
        <v>0</v>
      </c>
      <c r="R77" s="21">
        <f>SUM(K77:P77)-Q77</f>
        <v>45.489999999999995</v>
      </c>
      <c r="S77" s="24">
        <v>0</v>
      </c>
      <c r="T77" s="24">
        <v>0</v>
      </c>
      <c r="U77" s="21">
        <f>S77-T77</f>
        <v>0</v>
      </c>
      <c r="V77" s="24">
        <v>0</v>
      </c>
      <c r="W77" s="24">
        <v>0.03</v>
      </c>
      <c r="X77" s="24">
        <v>0</v>
      </c>
      <c r="Y77" s="21">
        <f>W77-X77</f>
        <v>0.03</v>
      </c>
      <c r="Z77" s="21">
        <f>J77+R77+U77+V77+Y77</f>
        <v>56.019999999999996</v>
      </c>
      <c r="AA77" s="28">
        <f>RANK(Z77,Z$4:Z$211)</f>
        <v>42</v>
      </c>
      <c r="AB77" s="29"/>
    </row>
    <row r="78" spans="1:28" ht="14">
      <c r="A78" s="20">
        <v>75</v>
      </c>
      <c r="B78" s="24" t="s">
        <v>260</v>
      </c>
      <c r="C78" s="30" t="s">
        <v>412</v>
      </c>
      <c r="D78" s="24" t="s">
        <v>413</v>
      </c>
      <c r="E78" s="24">
        <v>5</v>
      </c>
      <c r="F78" s="24">
        <v>5</v>
      </c>
      <c r="G78" s="24">
        <v>0</v>
      </c>
      <c r="H78" s="24">
        <v>0</v>
      </c>
      <c r="I78" s="24">
        <v>0</v>
      </c>
      <c r="J78" s="21">
        <f>SUM(E78:H78)-I78</f>
        <v>10</v>
      </c>
      <c r="K78" s="24">
        <v>10</v>
      </c>
      <c r="L78" s="24">
        <v>31.73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1">
        <f>SUM(K78:P78)-Q78</f>
        <v>41.730000000000004</v>
      </c>
      <c r="S78" s="37">
        <v>0.5</v>
      </c>
      <c r="T78" s="24">
        <v>0</v>
      </c>
      <c r="U78" s="21">
        <f>S78-T78</f>
        <v>0.5</v>
      </c>
      <c r="V78" s="24">
        <v>0</v>
      </c>
      <c r="W78" s="24">
        <v>0</v>
      </c>
      <c r="X78" s="24">
        <v>0</v>
      </c>
      <c r="Y78" s="21">
        <f>W78-X78</f>
        <v>0</v>
      </c>
      <c r="Z78" s="21">
        <f>J78+R78+U78+V78+Y78</f>
        <v>52.230000000000004</v>
      </c>
      <c r="AA78" s="28">
        <f>RANK(Z78,Z$4:Z$211)</f>
        <v>111</v>
      </c>
      <c r="AB78" s="17"/>
    </row>
    <row r="79" spans="1:28" ht="14">
      <c r="A79" s="23">
        <v>76</v>
      </c>
      <c r="B79" s="24" t="s">
        <v>260</v>
      </c>
      <c r="C79" s="30" t="s">
        <v>414</v>
      </c>
      <c r="D79" s="24" t="s">
        <v>415</v>
      </c>
      <c r="E79" s="24">
        <v>5</v>
      </c>
      <c r="F79" s="24">
        <v>5</v>
      </c>
      <c r="G79" s="24">
        <v>0</v>
      </c>
      <c r="H79" s="24">
        <v>0</v>
      </c>
      <c r="I79" s="24">
        <v>0</v>
      </c>
      <c r="J79" s="21">
        <f>SUM(E79:H79)-I79</f>
        <v>10</v>
      </c>
      <c r="K79" s="24">
        <v>10</v>
      </c>
      <c r="L79" s="24">
        <v>32.51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1">
        <f>SUM(K79:P79)-Q79</f>
        <v>42.51</v>
      </c>
      <c r="S79" s="24">
        <v>0</v>
      </c>
      <c r="T79" s="24">
        <v>0</v>
      </c>
      <c r="U79" s="21">
        <f>S79-T79</f>
        <v>0</v>
      </c>
      <c r="V79" s="24">
        <v>0</v>
      </c>
      <c r="W79" s="24">
        <v>0</v>
      </c>
      <c r="X79" s="24">
        <v>0</v>
      </c>
      <c r="Y79" s="21">
        <f>W79-X79</f>
        <v>0</v>
      </c>
      <c r="Z79" s="21">
        <f>J79+R79+U79+V79+Y79</f>
        <v>52.51</v>
      </c>
      <c r="AA79" s="28">
        <f>RANK(Z79,Z$4:Z$211)</f>
        <v>107</v>
      </c>
      <c r="AB79" s="29"/>
    </row>
    <row r="80" spans="1:28" ht="14">
      <c r="A80" s="20">
        <v>77</v>
      </c>
      <c r="B80" s="24" t="s">
        <v>260</v>
      </c>
      <c r="C80" s="30" t="s">
        <v>416</v>
      </c>
      <c r="D80" s="24" t="s">
        <v>417</v>
      </c>
      <c r="E80" s="24">
        <v>5</v>
      </c>
      <c r="F80" s="24">
        <v>5</v>
      </c>
      <c r="G80" s="24">
        <v>0</v>
      </c>
      <c r="H80" s="24">
        <v>0</v>
      </c>
      <c r="I80" s="24">
        <v>0</v>
      </c>
      <c r="J80" s="21">
        <f>SUM(E80:H80)-I80</f>
        <v>10</v>
      </c>
      <c r="K80" s="24">
        <v>10</v>
      </c>
      <c r="L80" s="24">
        <v>29.02</v>
      </c>
      <c r="M80" s="24">
        <v>0</v>
      </c>
      <c r="N80" s="24">
        <v>4</v>
      </c>
      <c r="O80" s="24">
        <v>0</v>
      </c>
      <c r="P80" s="24">
        <v>0</v>
      </c>
      <c r="Q80" s="24">
        <v>0</v>
      </c>
      <c r="R80" s="21">
        <f>SUM(K80:P80)-Q80</f>
        <v>43.019999999999996</v>
      </c>
      <c r="S80" s="24">
        <v>0</v>
      </c>
      <c r="T80" s="24">
        <v>0</v>
      </c>
      <c r="U80" s="21">
        <f>S80-T80</f>
        <v>0</v>
      </c>
      <c r="V80" s="24">
        <v>0</v>
      </c>
      <c r="W80" s="24">
        <v>0</v>
      </c>
      <c r="X80" s="24">
        <v>0</v>
      </c>
      <c r="Y80" s="21">
        <f>W80-X80</f>
        <v>0</v>
      </c>
      <c r="Z80" s="21">
        <f>J80+R80+U80+V80+Y80</f>
        <v>53.019999999999996</v>
      </c>
      <c r="AA80" s="28">
        <f>RANK(Z80,Z$4:Z$211)</f>
        <v>98</v>
      </c>
      <c r="AB80" s="29"/>
    </row>
    <row r="81" spans="1:28" ht="14">
      <c r="A81" s="23">
        <v>78</v>
      </c>
      <c r="B81" s="24" t="s">
        <v>260</v>
      </c>
      <c r="C81" s="30" t="s">
        <v>418</v>
      </c>
      <c r="D81" s="24" t="s">
        <v>419</v>
      </c>
      <c r="E81" s="24">
        <v>5</v>
      </c>
      <c r="F81" s="24">
        <v>5</v>
      </c>
      <c r="G81" s="24">
        <v>0</v>
      </c>
      <c r="H81" s="24">
        <v>0</v>
      </c>
      <c r="I81" s="24">
        <v>0</v>
      </c>
      <c r="J81" s="21">
        <f>SUM(E81:H81)-I81</f>
        <v>10</v>
      </c>
      <c r="K81" s="24">
        <v>10</v>
      </c>
      <c r="L81" s="24">
        <v>28.06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1">
        <f>SUM(K81:P81)-Q81</f>
        <v>38.06</v>
      </c>
      <c r="S81" s="24">
        <v>0</v>
      </c>
      <c r="T81" s="24">
        <v>0</v>
      </c>
      <c r="U81" s="21">
        <f>S81-T81</f>
        <v>0</v>
      </c>
      <c r="V81" s="24">
        <v>0</v>
      </c>
      <c r="W81" s="24">
        <v>0</v>
      </c>
      <c r="X81" s="24">
        <v>0</v>
      </c>
      <c r="Y81" s="21">
        <f>W81-X81</f>
        <v>0</v>
      </c>
      <c r="Z81" s="21">
        <f>J81+R81+U81+V81+Y81</f>
        <v>48.06</v>
      </c>
      <c r="AA81" s="28">
        <f>RANK(Z81,Z$4:Z$211)</f>
        <v>166</v>
      </c>
      <c r="AB81" s="29"/>
    </row>
    <row r="82" spans="1:28" ht="14">
      <c r="A82" s="20">
        <v>79</v>
      </c>
      <c r="B82" s="24" t="s">
        <v>260</v>
      </c>
      <c r="C82" s="30" t="s">
        <v>420</v>
      </c>
      <c r="D82" s="24" t="s">
        <v>421</v>
      </c>
      <c r="E82" s="24">
        <v>5</v>
      </c>
      <c r="F82" s="24">
        <v>5</v>
      </c>
      <c r="G82" s="24">
        <v>0</v>
      </c>
      <c r="H82" s="24">
        <v>0</v>
      </c>
      <c r="I82" s="24">
        <v>0</v>
      </c>
      <c r="J82" s="21">
        <f>SUM(E82:H82)-I82</f>
        <v>10</v>
      </c>
      <c r="K82" s="24">
        <v>10</v>
      </c>
      <c r="L82" s="24">
        <v>35.979999999999997</v>
      </c>
      <c r="M82" s="24">
        <v>0</v>
      </c>
      <c r="N82" s="24">
        <v>0</v>
      </c>
      <c r="O82" s="24">
        <v>0.75</v>
      </c>
      <c r="P82" s="24">
        <v>0</v>
      </c>
      <c r="Q82" s="24">
        <v>0</v>
      </c>
      <c r="R82" s="21">
        <f>SUM(K82:P82)-Q82</f>
        <v>46.73</v>
      </c>
      <c r="S82" s="24">
        <v>0</v>
      </c>
      <c r="T82" s="24">
        <v>0</v>
      </c>
      <c r="U82" s="21">
        <f>S82-T82</f>
        <v>0</v>
      </c>
      <c r="V82" s="24">
        <v>0</v>
      </c>
      <c r="W82" s="24">
        <v>0</v>
      </c>
      <c r="X82" s="24">
        <v>0</v>
      </c>
      <c r="Y82" s="21">
        <f>W82-X82</f>
        <v>0</v>
      </c>
      <c r="Z82" s="21">
        <f>J82+R82+U82+V82+Y82</f>
        <v>56.73</v>
      </c>
      <c r="AA82" s="28">
        <f>RANK(Z82,Z$4:Z$211)</f>
        <v>28</v>
      </c>
      <c r="AB82" s="29"/>
    </row>
    <row r="83" spans="1:28" ht="14">
      <c r="A83" s="23">
        <v>80</v>
      </c>
      <c r="B83" s="24" t="s">
        <v>260</v>
      </c>
      <c r="C83" s="30" t="s">
        <v>422</v>
      </c>
      <c r="D83" s="24" t="s">
        <v>423</v>
      </c>
      <c r="E83" s="24">
        <v>5</v>
      </c>
      <c r="F83" s="24">
        <v>5</v>
      </c>
      <c r="G83" s="24">
        <v>0</v>
      </c>
      <c r="H83" s="24">
        <v>0.25</v>
      </c>
      <c r="I83" s="24">
        <v>0</v>
      </c>
      <c r="J83" s="21">
        <f>SUM(E83:H83)-I83</f>
        <v>10.25</v>
      </c>
      <c r="K83" s="24">
        <v>10</v>
      </c>
      <c r="L83" s="24">
        <v>33.491999999999997</v>
      </c>
      <c r="M83" s="37">
        <v>0.5</v>
      </c>
      <c r="N83" s="24">
        <v>0</v>
      </c>
      <c r="O83" s="24">
        <v>0</v>
      </c>
      <c r="P83" s="24">
        <v>0</v>
      </c>
      <c r="Q83" s="24">
        <v>0</v>
      </c>
      <c r="R83" s="21">
        <f>SUM(K83:P83)-Q83</f>
        <v>43.991999999999997</v>
      </c>
      <c r="S83" s="24">
        <v>0</v>
      </c>
      <c r="T83" s="24">
        <v>0</v>
      </c>
      <c r="U83" s="21">
        <f>S83-T83</f>
        <v>0</v>
      </c>
      <c r="V83" s="24">
        <v>0</v>
      </c>
      <c r="W83" s="24">
        <v>0</v>
      </c>
      <c r="X83" s="24">
        <v>0</v>
      </c>
      <c r="Y83" s="21">
        <f>W83-X83</f>
        <v>0</v>
      </c>
      <c r="Z83" s="21">
        <f>J83+R83+U83+V83+Y83</f>
        <v>54.241999999999997</v>
      </c>
      <c r="AA83" s="28">
        <f>RANK(Z83,Z$4:Z$211)</f>
        <v>71</v>
      </c>
      <c r="AB83" s="29"/>
    </row>
    <row r="84" spans="1:28" ht="14">
      <c r="A84" s="20">
        <v>81</v>
      </c>
      <c r="B84" s="24" t="s">
        <v>260</v>
      </c>
      <c r="C84" s="30" t="s">
        <v>424</v>
      </c>
      <c r="D84" s="24" t="s">
        <v>425</v>
      </c>
      <c r="E84" s="24">
        <v>5</v>
      </c>
      <c r="F84" s="24">
        <v>5</v>
      </c>
      <c r="G84" s="24">
        <v>0</v>
      </c>
      <c r="H84" s="24">
        <v>0</v>
      </c>
      <c r="I84" s="24">
        <v>0</v>
      </c>
      <c r="J84" s="21">
        <f>SUM(E84:H84)-I84</f>
        <v>10</v>
      </c>
      <c r="K84" s="24">
        <v>10</v>
      </c>
      <c r="L84" s="24">
        <v>24.63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1">
        <f>SUM(K84:P84)-Q84</f>
        <v>34.629999999999995</v>
      </c>
      <c r="S84" s="24">
        <v>0</v>
      </c>
      <c r="T84" s="24">
        <v>0</v>
      </c>
      <c r="U84" s="21">
        <f>S84-T84</f>
        <v>0</v>
      </c>
      <c r="V84" s="24">
        <v>0</v>
      </c>
      <c r="W84" s="24">
        <v>0</v>
      </c>
      <c r="X84" s="24">
        <v>0</v>
      </c>
      <c r="Y84" s="21">
        <f>W84-X84</f>
        <v>0</v>
      </c>
      <c r="Z84" s="21">
        <f>J84+R84+U84+V84+Y84</f>
        <v>44.629999999999995</v>
      </c>
      <c r="AA84" s="28">
        <f>RANK(Z84,Z$4:Z$211)</f>
        <v>196</v>
      </c>
      <c r="AB84" s="29"/>
    </row>
    <row r="85" spans="1:28" ht="14">
      <c r="A85" s="23">
        <v>82</v>
      </c>
      <c r="B85" s="24" t="s">
        <v>260</v>
      </c>
      <c r="C85" s="30" t="s">
        <v>426</v>
      </c>
      <c r="D85" s="24" t="s">
        <v>427</v>
      </c>
      <c r="E85" s="24">
        <v>5</v>
      </c>
      <c r="F85" s="24">
        <v>5</v>
      </c>
      <c r="G85" s="24">
        <v>0</v>
      </c>
      <c r="H85" s="24">
        <v>0</v>
      </c>
      <c r="I85" s="24">
        <v>0</v>
      </c>
      <c r="J85" s="21">
        <f>SUM(E85:H85)-I85</f>
        <v>10</v>
      </c>
      <c r="K85" s="24">
        <v>10</v>
      </c>
      <c r="L85" s="24">
        <v>32.5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1">
        <f>SUM(K85:P85)-Q85</f>
        <v>42.5</v>
      </c>
      <c r="S85" s="24">
        <v>0</v>
      </c>
      <c r="T85" s="24">
        <v>0</v>
      </c>
      <c r="U85" s="21">
        <f>S85-T85</f>
        <v>0</v>
      </c>
      <c r="V85" s="24">
        <v>0</v>
      </c>
      <c r="W85" s="24">
        <v>0.1</v>
      </c>
      <c r="X85" s="24">
        <v>0</v>
      </c>
      <c r="Y85" s="21">
        <f>W85-X85</f>
        <v>0.1</v>
      </c>
      <c r="Z85" s="21">
        <f>J85+R85+U85+V85+Y85</f>
        <v>52.6</v>
      </c>
      <c r="AA85" s="28">
        <f>RANK(Z85,Z$4:Z$211)</f>
        <v>103</v>
      </c>
      <c r="AB85" s="29"/>
    </row>
    <row r="86" spans="1:28" ht="14">
      <c r="A86" s="20">
        <v>83</v>
      </c>
      <c r="B86" s="24" t="s">
        <v>260</v>
      </c>
      <c r="C86" s="30" t="s">
        <v>428</v>
      </c>
      <c r="D86" s="24" t="s">
        <v>429</v>
      </c>
      <c r="E86" s="24">
        <v>5</v>
      </c>
      <c r="F86" s="24">
        <v>5</v>
      </c>
      <c r="G86" s="24">
        <v>0</v>
      </c>
      <c r="H86" s="24">
        <v>0</v>
      </c>
      <c r="I86" s="24">
        <v>0</v>
      </c>
      <c r="J86" s="21">
        <f>SUM(E86:H86)-I86</f>
        <v>10</v>
      </c>
      <c r="K86" s="24">
        <v>10</v>
      </c>
      <c r="L86" s="24">
        <v>28.18</v>
      </c>
      <c r="M86" s="24">
        <v>0</v>
      </c>
      <c r="N86" s="24">
        <v>8</v>
      </c>
      <c r="O86" s="24">
        <v>0</v>
      </c>
      <c r="P86" s="24">
        <v>0</v>
      </c>
      <c r="Q86" s="24">
        <v>0</v>
      </c>
      <c r="R86" s="21">
        <f>SUM(K86:P86)-Q86</f>
        <v>46.18</v>
      </c>
      <c r="S86" s="24">
        <v>0</v>
      </c>
      <c r="T86" s="24">
        <v>0</v>
      </c>
      <c r="U86" s="21">
        <f>S86-T86</f>
        <v>0</v>
      </c>
      <c r="V86" s="24">
        <v>0</v>
      </c>
      <c r="W86" s="24">
        <v>0</v>
      </c>
      <c r="X86" s="24">
        <v>0</v>
      </c>
      <c r="Y86" s="21">
        <f>W86-X86</f>
        <v>0</v>
      </c>
      <c r="Z86" s="21">
        <f>J86+R86+U86+V86+Y86</f>
        <v>56.18</v>
      </c>
      <c r="AA86" s="28">
        <f>RANK(Z86,Z$4:Z$211)</f>
        <v>37</v>
      </c>
      <c r="AB86" s="29"/>
    </row>
    <row r="87" spans="1:28" ht="14">
      <c r="A87" s="23">
        <v>84</v>
      </c>
      <c r="B87" s="24" t="s">
        <v>260</v>
      </c>
      <c r="C87" s="30" t="s">
        <v>430</v>
      </c>
      <c r="D87" s="24" t="s">
        <v>431</v>
      </c>
      <c r="E87" s="24">
        <v>5</v>
      </c>
      <c r="F87" s="24">
        <v>5</v>
      </c>
      <c r="G87" s="24">
        <v>0</v>
      </c>
      <c r="H87" s="24">
        <v>0</v>
      </c>
      <c r="I87" s="24">
        <v>0</v>
      </c>
      <c r="J87" s="21">
        <f>SUM(E87:H87)-I87</f>
        <v>10</v>
      </c>
      <c r="K87" s="24">
        <v>10</v>
      </c>
      <c r="L87" s="24">
        <v>33.71</v>
      </c>
      <c r="M87" s="24">
        <v>0</v>
      </c>
      <c r="N87" s="24">
        <v>10</v>
      </c>
      <c r="O87" s="24">
        <v>0</v>
      </c>
      <c r="P87" s="24">
        <v>0</v>
      </c>
      <c r="Q87" s="24">
        <v>0</v>
      </c>
      <c r="R87" s="21">
        <f>SUM(K87:P87)-Q87</f>
        <v>53.71</v>
      </c>
      <c r="S87" s="24">
        <v>0</v>
      </c>
      <c r="T87" s="24">
        <v>0</v>
      </c>
      <c r="U87" s="21">
        <f>S87-T87</f>
        <v>0</v>
      </c>
      <c r="V87" s="24">
        <v>0</v>
      </c>
      <c r="W87" s="24">
        <v>0</v>
      </c>
      <c r="X87" s="24">
        <v>0</v>
      </c>
      <c r="Y87" s="21">
        <f>W87-X87</f>
        <v>0</v>
      </c>
      <c r="Z87" s="21">
        <f>J87+R87+U87+V87+Y87</f>
        <v>63.71</v>
      </c>
      <c r="AA87" s="28">
        <f>RANK(Z87,Z$4:Z$211)</f>
        <v>5</v>
      </c>
      <c r="AB87" s="29"/>
    </row>
    <row r="88" spans="1:28" ht="14">
      <c r="A88" s="20">
        <v>85</v>
      </c>
      <c r="B88" s="24" t="s">
        <v>260</v>
      </c>
      <c r="C88" s="30" t="s">
        <v>432</v>
      </c>
      <c r="D88" s="24" t="s">
        <v>433</v>
      </c>
      <c r="E88" s="24">
        <v>5</v>
      </c>
      <c r="F88" s="24">
        <v>5</v>
      </c>
      <c r="G88" s="24">
        <v>0</v>
      </c>
      <c r="H88" s="24">
        <v>0</v>
      </c>
      <c r="I88" s="24">
        <v>0</v>
      </c>
      <c r="J88" s="21">
        <f>SUM(E88:H88)-I88</f>
        <v>10</v>
      </c>
      <c r="K88" s="24">
        <v>10</v>
      </c>
      <c r="L88" s="24">
        <v>35.65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1">
        <f>SUM(K88:P88)-Q88</f>
        <v>45.65</v>
      </c>
      <c r="S88" s="24">
        <v>0</v>
      </c>
      <c r="T88" s="24">
        <v>0</v>
      </c>
      <c r="U88" s="21">
        <f>S88-T88</f>
        <v>0</v>
      </c>
      <c r="V88" s="24">
        <v>0</v>
      </c>
      <c r="W88" s="24">
        <v>0</v>
      </c>
      <c r="X88" s="24">
        <v>0</v>
      </c>
      <c r="Y88" s="21">
        <f>W88-X88</f>
        <v>0</v>
      </c>
      <c r="Z88" s="21">
        <f>J88+R88+U88+V88+Y88</f>
        <v>55.65</v>
      </c>
      <c r="AA88" s="28">
        <f>RANK(Z88,Z$4:Z$211)</f>
        <v>47</v>
      </c>
      <c r="AB88" s="29"/>
    </row>
    <row r="89" spans="1:28" ht="14">
      <c r="A89" s="23">
        <v>86</v>
      </c>
      <c r="B89" s="24" t="s">
        <v>260</v>
      </c>
      <c r="C89" s="30" t="s">
        <v>434</v>
      </c>
      <c r="D89" s="24" t="s">
        <v>435</v>
      </c>
      <c r="E89" s="24">
        <v>5</v>
      </c>
      <c r="F89" s="24">
        <v>5</v>
      </c>
      <c r="G89" s="24">
        <v>0</v>
      </c>
      <c r="H89" s="24">
        <v>0</v>
      </c>
      <c r="I89" s="24">
        <v>0</v>
      </c>
      <c r="J89" s="21">
        <f>SUM(E89:H89)-I89</f>
        <v>10</v>
      </c>
      <c r="K89" s="24">
        <v>10</v>
      </c>
      <c r="L89" s="24">
        <v>28.6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1">
        <f>SUM(K89:P89)-Q89</f>
        <v>38.6</v>
      </c>
      <c r="S89" s="24">
        <v>0</v>
      </c>
      <c r="T89" s="24">
        <v>0</v>
      </c>
      <c r="U89" s="21">
        <f>S89-T89</f>
        <v>0</v>
      </c>
      <c r="V89" s="24">
        <v>0</v>
      </c>
      <c r="W89" s="24">
        <v>0</v>
      </c>
      <c r="X89" s="24">
        <v>0</v>
      </c>
      <c r="Y89" s="21">
        <f>W89-X89</f>
        <v>0</v>
      </c>
      <c r="Z89" s="21">
        <f>J89+R89+U89+V89+Y89</f>
        <v>48.6</v>
      </c>
      <c r="AA89" s="28">
        <f>RANK(Z89,Z$4:Z$211)</f>
        <v>162</v>
      </c>
      <c r="AB89" s="29"/>
    </row>
    <row r="90" spans="1:28" ht="14">
      <c r="A90" s="20">
        <v>87</v>
      </c>
      <c r="B90" s="24" t="s">
        <v>260</v>
      </c>
      <c r="C90" s="30" t="s">
        <v>436</v>
      </c>
      <c r="D90" s="24" t="s">
        <v>437</v>
      </c>
      <c r="E90" s="24">
        <v>5</v>
      </c>
      <c r="F90" s="24">
        <v>5</v>
      </c>
      <c r="G90" s="24">
        <v>0</v>
      </c>
      <c r="H90" s="24">
        <v>0</v>
      </c>
      <c r="I90" s="24">
        <v>0</v>
      </c>
      <c r="J90" s="21">
        <f>SUM(E90:H90)-I90</f>
        <v>10</v>
      </c>
      <c r="K90" s="24">
        <v>10</v>
      </c>
      <c r="L90" s="24">
        <v>30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1">
        <f>SUM(K90:P90)-Q90</f>
        <v>40</v>
      </c>
      <c r="S90" s="24">
        <v>0</v>
      </c>
      <c r="T90" s="24">
        <v>0</v>
      </c>
      <c r="U90" s="21">
        <f>S90-T90</f>
        <v>0</v>
      </c>
      <c r="V90" s="24">
        <v>0</v>
      </c>
      <c r="W90" s="24">
        <v>0</v>
      </c>
      <c r="X90" s="24">
        <v>0</v>
      </c>
      <c r="Y90" s="21">
        <f>W90-X90</f>
        <v>0</v>
      </c>
      <c r="Z90" s="21">
        <f>J90+R90+U90+V90+Y90</f>
        <v>50</v>
      </c>
      <c r="AA90" s="28">
        <f>RANK(Z90,Z$4:Z$211)</f>
        <v>145</v>
      </c>
      <c r="AB90" s="29"/>
    </row>
    <row r="91" spans="1:28" ht="14">
      <c r="A91" s="23">
        <v>88</v>
      </c>
      <c r="B91" s="24" t="s">
        <v>260</v>
      </c>
      <c r="C91" s="30" t="s">
        <v>438</v>
      </c>
      <c r="D91" s="24" t="s">
        <v>439</v>
      </c>
      <c r="E91" s="24">
        <v>5</v>
      </c>
      <c r="F91" s="24">
        <v>5</v>
      </c>
      <c r="G91" s="24">
        <v>0</v>
      </c>
      <c r="H91" s="24">
        <v>0</v>
      </c>
      <c r="I91" s="24">
        <v>0</v>
      </c>
      <c r="J91" s="21">
        <f>SUM(E91:H91)-I91</f>
        <v>10</v>
      </c>
      <c r="K91" s="24">
        <v>10</v>
      </c>
      <c r="L91" s="24">
        <v>33.56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1">
        <f>SUM(K91:P91)-Q91</f>
        <v>43.56</v>
      </c>
      <c r="S91" s="24">
        <v>0</v>
      </c>
      <c r="T91" s="24">
        <v>0</v>
      </c>
      <c r="U91" s="21">
        <f>S91-T91</f>
        <v>0</v>
      </c>
      <c r="V91" s="24">
        <v>0</v>
      </c>
      <c r="W91" s="24">
        <v>0</v>
      </c>
      <c r="X91" s="24">
        <v>0</v>
      </c>
      <c r="Y91" s="21">
        <f>W91-X91</f>
        <v>0</v>
      </c>
      <c r="Z91" s="21">
        <f>J91+R91+U91+V91+Y91</f>
        <v>53.56</v>
      </c>
      <c r="AA91" s="28">
        <f>RANK(Z91,Z$4:Z$211)</f>
        <v>86</v>
      </c>
      <c r="AB91" s="29"/>
    </row>
    <row r="92" spans="1:28" ht="14">
      <c r="A92" s="20">
        <v>89</v>
      </c>
      <c r="B92" s="24" t="s">
        <v>260</v>
      </c>
      <c r="C92" s="30" t="s">
        <v>440</v>
      </c>
      <c r="D92" s="24" t="s">
        <v>441</v>
      </c>
      <c r="E92" s="24">
        <v>5</v>
      </c>
      <c r="F92" s="24">
        <v>5</v>
      </c>
      <c r="G92" s="24">
        <v>0</v>
      </c>
      <c r="H92" s="24">
        <v>0.25</v>
      </c>
      <c r="I92" s="24">
        <v>0</v>
      </c>
      <c r="J92" s="21">
        <f>SUM(E92:H92)-I92</f>
        <v>10.25</v>
      </c>
      <c r="K92" s="24">
        <v>10</v>
      </c>
      <c r="L92" s="24">
        <v>29.4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1">
        <f>SUM(K92:P92)-Q92</f>
        <v>39.4</v>
      </c>
      <c r="S92" s="24">
        <v>0</v>
      </c>
      <c r="T92" s="24">
        <v>0</v>
      </c>
      <c r="U92" s="21">
        <f>S92-T92</f>
        <v>0</v>
      </c>
      <c r="V92" s="24">
        <v>0</v>
      </c>
      <c r="W92" s="24">
        <v>0</v>
      </c>
      <c r="X92" s="24">
        <v>0</v>
      </c>
      <c r="Y92" s="21">
        <f>W92-X92</f>
        <v>0</v>
      </c>
      <c r="Z92" s="21">
        <f>J92+R92+U92+V92+Y92</f>
        <v>49.65</v>
      </c>
      <c r="AA92" s="28">
        <f>RANK(Z92,Z$4:Z$211)</f>
        <v>148</v>
      </c>
      <c r="AB92" s="29"/>
    </row>
    <row r="93" spans="1:28" ht="14">
      <c r="A93" s="23">
        <v>90</v>
      </c>
      <c r="B93" s="24" t="s">
        <v>260</v>
      </c>
      <c r="C93" s="30" t="s">
        <v>442</v>
      </c>
      <c r="D93" s="24" t="s">
        <v>443</v>
      </c>
      <c r="E93" s="24">
        <v>5</v>
      </c>
      <c r="F93" s="24">
        <v>5</v>
      </c>
      <c r="G93" s="24">
        <v>0</v>
      </c>
      <c r="H93" s="24">
        <v>0.25</v>
      </c>
      <c r="I93" s="24">
        <v>0</v>
      </c>
      <c r="J93" s="21">
        <f>SUM(E93:H93)-I93</f>
        <v>10.25</v>
      </c>
      <c r="K93" s="24">
        <v>10</v>
      </c>
      <c r="L93" s="24">
        <v>35.880000000000003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1">
        <f>SUM(K93:P93)-Q93</f>
        <v>45.88</v>
      </c>
      <c r="S93" s="24">
        <v>0</v>
      </c>
      <c r="T93" s="24">
        <v>0</v>
      </c>
      <c r="U93" s="21">
        <f>S93-T93</f>
        <v>0</v>
      </c>
      <c r="V93" s="24">
        <v>0</v>
      </c>
      <c r="W93" s="24">
        <v>0</v>
      </c>
      <c r="X93" s="24">
        <v>0</v>
      </c>
      <c r="Y93" s="21">
        <f>W93-X93</f>
        <v>0</v>
      </c>
      <c r="Z93" s="21">
        <f>J93+R93+U93+V93+Y93</f>
        <v>56.13</v>
      </c>
      <c r="AA93" s="28">
        <f>RANK(Z93,Z$4:Z$211)</f>
        <v>39</v>
      </c>
      <c r="AB93" s="29"/>
    </row>
    <row r="94" spans="1:28" ht="14">
      <c r="A94" s="20">
        <v>91</v>
      </c>
      <c r="B94" s="24" t="s">
        <v>279</v>
      </c>
      <c r="C94" s="30" t="s">
        <v>444</v>
      </c>
      <c r="D94" s="24" t="s">
        <v>445</v>
      </c>
      <c r="E94" s="24">
        <v>5</v>
      </c>
      <c r="F94" s="24">
        <v>5</v>
      </c>
      <c r="G94" s="24">
        <v>0</v>
      </c>
      <c r="H94" s="24">
        <v>0</v>
      </c>
      <c r="I94" s="24">
        <v>0</v>
      </c>
      <c r="J94" s="21">
        <f>SUM(E94:H94)-I94</f>
        <v>10</v>
      </c>
      <c r="K94" s="24">
        <v>10</v>
      </c>
      <c r="L94" s="24">
        <v>19.23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1">
        <f>SUM(K94:P94)-Q94</f>
        <v>29.23</v>
      </c>
      <c r="S94" s="24">
        <v>0</v>
      </c>
      <c r="T94" s="24">
        <v>0</v>
      </c>
      <c r="U94" s="21">
        <f>S94-T94</f>
        <v>0</v>
      </c>
      <c r="V94" s="24">
        <v>0</v>
      </c>
      <c r="W94" s="24">
        <v>0</v>
      </c>
      <c r="X94" s="24">
        <v>0</v>
      </c>
      <c r="Y94" s="21">
        <f>W94-X94</f>
        <v>0</v>
      </c>
      <c r="Z94" s="21">
        <f>J94+R94+U94+V94+Y94</f>
        <v>39.230000000000004</v>
      </c>
      <c r="AA94" s="28">
        <f>RANK(Z94,Z$4:Z$211)</f>
        <v>207</v>
      </c>
      <c r="AB94" s="29"/>
    </row>
    <row r="95" spans="1:28" ht="14">
      <c r="A95" s="23">
        <v>92</v>
      </c>
      <c r="B95" s="24" t="s">
        <v>279</v>
      </c>
      <c r="C95" s="30" t="s">
        <v>446</v>
      </c>
      <c r="D95" s="24" t="s">
        <v>447</v>
      </c>
      <c r="E95" s="24">
        <v>5</v>
      </c>
      <c r="F95" s="24">
        <v>5</v>
      </c>
      <c r="G95" s="24">
        <v>0</v>
      </c>
      <c r="H95" s="24">
        <v>0</v>
      </c>
      <c r="I95" s="24">
        <v>0</v>
      </c>
      <c r="J95" s="21">
        <f>SUM(E95:H95)-I95</f>
        <v>10</v>
      </c>
      <c r="K95" s="24">
        <v>10</v>
      </c>
      <c r="L95" s="24">
        <v>28.22</v>
      </c>
      <c r="M95" s="24">
        <v>0</v>
      </c>
      <c r="N95" s="24">
        <v>8</v>
      </c>
      <c r="O95" s="24">
        <v>0</v>
      </c>
      <c r="P95" s="24">
        <v>0</v>
      </c>
      <c r="Q95" s="24">
        <v>0</v>
      </c>
      <c r="R95" s="21">
        <f>SUM(K95:P95)-Q95</f>
        <v>46.22</v>
      </c>
      <c r="S95" s="24">
        <v>0</v>
      </c>
      <c r="T95" s="24">
        <v>0</v>
      </c>
      <c r="U95" s="21">
        <f>S95-T95</f>
        <v>0</v>
      </c>
      <c r="V95" s="24">
        <v>0</v>
      </c>
      <c r="W95" s="24">
        <v>0</v>
      </c>
      <c r="X95" s="24">
        <v>0</v>
      </c>
      <c r="Y95" s="21">
        <f>W95-X95</f>
        <v>0</v>
      </c>
      <c r="Z95" s="21">
        <f>J95+R95+U95+V95+Y95</f>
        <v>56.22</v>
      </c>
      <c r="AA95" s="28">
        <f>RANK(Z95,Z$4:Z$211)</f>
        <v>35</v>
      </c>
      <c r="AB95" s="29"/>
    </row>
    <row r="96" spans="1:28" ht="14">
      <c r="A96" s="20">
        <v>93</v>
      </c>
      <c r="B96" s="24" t="s">
        <v>279</v>
      </c>
      <c r="C96" s="30" t="s">
        <v>448</v>
      </c>
      <c r="D96" s="24" t="s">
        <v>449</v>
      </c>
      <c r="E96" s="24">
        <v>5</v>
      </c>
      <c r="F96" s="24">
        <v>5</v>
      </c>
      <c r="G96" s="24">
        <v>0</v>
      </c>
      <c r="H96" s="24">
        <v>0</v>
      </c>
      <c r="I96" s="24">
        <v>0</v>
      </c>
      <c r="J96" s="21">
        <f>SUM(E96:H96)-I96</f>
        <v>10</v>
      </c>
      <c r="K96" s="24">
        <v>10</v>
      </c>
      <c r="L96" s="24">
        <v>24.2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1">
        <f>SUM(K96:P96)-Q96</f>
        <v>34.200000000000003</v>
      </c>
      <c r="S96" s="24">
        <v>0</v>
      </c>
      <c r="T96" s="24">
        <v>0</v>
      </c>
      <c r="U96" s="21">
        <f>S96-T96</f>
        <v>0</v>
      </c>
      <c r="V96" s="24">
        <v>0</v>
      </c>
      <c r="W96" s="24">
        <v>0</v>
      </c>
      <c r="X96" s="24">
        <v>0</v>
      </c>
      <c r="Y96" s="21">
        <f>W96-X96</f>
        <v>0</v>
      </c>
      <c r="Z96" s="21">
        <f>J96+R96+U96+V96+Y96</f>
        <v>44.2</v>
      </c>
      <c r="AA96" s="28">
        <f>RANK(Z96,Z$4:Z$211)</f>
        <v>197</v>
      </c>
      <c r="AB96" s="29"/>
    </row>
    <row r="97" spans="1:28" ht="14">
      <c r="A97" s="23">
        <v>94</v>
      </c>
      <c r="B97" s="24" t="s">
        <v>279</v>
      </c>
      <c r="C97" s="30" t="s">
        <v>450</v>
      </c>
      <c r="D97" s="24" t="s">
        <v>451</v>
      </c>
      <c r="E97" s="24">
        <v>5</v>
      </c>
      <c r="F97" s="24">
        <v>5</v>
      </c>
      <c r="G97" s="24">
        <v>1.5</v>
      </c>
      <c r="H97" s="24">
        <v>0</v>
      </c>
      <c r="I97" s="24">
        <v>0</v>
      </c>
      <c r="J97" s="21">
        <f>SUM(E97:H97)-I97</f>
        <v>11.5</v>
      </c>
      <c r="K97" s="24">
        <v>10</v>
      </c>
      <c r="L97" s="24">
        <v>31.66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1">
        <f>SUM(K97:P97)-Q97</f>
        <v>41.66</v>
      </c>
      <c r="S97" s="24">
        <v>0</v>
      </c>
      <c r="T97" s="24">
        <v>0</v>
      </c>
      <c r="U97" s="21">
        <f>S97-T97</f>
        <v>0</v>
      </c>
      <c r="V97" s="24">
        <v>0</v>
      </c>
      <c r="W97" s="24">
        <v>0</v>
      </c>
      <c r="X97" s="24">
        <v>0</v>
      </c>
      <c r="Y97" s="21">
        <f>W97-X97</f>
        <v>0</v>
      </c>
      <c r="Z97" s="21">
        <f>J97+R97+U97+V97+Y97</f>
        <v>53.16</v>
      </c>
      <c r="AA97" s="28">
        <f>RANK(Z97,Z$4:Z$211)</f>
        <v>96</v>
      </c>
      <c r="AB97" s="29"/>
    </row>
    <row r="98" spans="1:28" ht="14">
      <c r="A98" s="20">
        <v>95</v>
      </c>
      <c r="B98" s="24" t="s">
        <v>279</v>
      </c>
      <c r="C98" s="30" t="s">
        <v>452</v>
      </c>
      <c r="D98" s="24" t="s">
        <v>453</v>
      </c>
      <c r="E98" s="24">
        <v>5</v>
      </c>
      <c r="F98" s="24">
        <v>5</v>
      </c>
      <c r="G98" s="24">
        <v>0</v>
      </c>
      <c r="H98" s="24">
        <v>0</v>
      </c>
      <c r="I98" s="24">
        <v>0</v>
      </c>
      <c r="J98" s="21">
        <f>SUM(E98:H98)-I98</f>
        <v>10</v>
      </c>
      <c r="K98" s="24">
        <v>10</v>
      </c>
      <c r="L98" s="24">
        <v>33.57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1">
        <f>SUM(K98:P98)-Q98</f>
        <v>43.57</v>
      </c>
      <c r="S98" s="24">
        <v>0</v>
      </c>
      <c r="T98" s="24">
        <v>0</v>
      </c>
      <c r="U98" s="21">
        <f>S98-T98</f>
        <v>0</v>
      </c>
      <c r="V98" s="24">
        <v>0</v>
      </c>
      <c r="W98" s="24">
        <v>0</v>
      </c>
      <c r="X98" s="24">
        <v>0</v>
      </c>
      <c r="Y98" s="21">
        <f>W98-X98</f>
        <v>0</v>
      </c>
      <c r="Z98" s="21">
        <f>J98+R98+U98+V98+Y98</f>
        <v>53.57</v>
      </c>
      <c r="AA98" s="28">
        <f>RANK(Z98,Z$4:Z$211)</f>
        <v>85</v>
      </c>
      <c r="AB98" s="29"/>
    </row>
    <row r="99" spans="1:28" ht="14">
      <c r="A99" s="23">
        <v>96</v>
      </c>
      <c r="B99" s="24" t="s">
        <v>279</v>
      </c>
      <c r="C99" s="30" t="s">
        <v>454</v>
      </c>
      <c r="D99" s="24" t="s">
        <v>455</v>
      </c>
      <c r="E99" s="24">
        <v>5</v>
      </c>
      <c r="F99" s="24">
        <v>5</v>
      </c>
      <c r="G99" s="24">
        <v>3.5</v>
      </c>
      <c r="H99" s="24">
        <v>0</v>
      </c>
      <c r="I99" s="24">
        <v>0</v>
      </c>
      <c r="J99" s="21">
        <f>SUM(E99:H99)-I99</f>
        <v>13.5</v>
      </c>
      <c r="K99" s="24">
        <v>10</v>
      </c>
      <c r="L99" s="24">
        <v>31.748000000000001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1">
        <f>SUM(K99:P99)-Q99</f>
        <v>41.748000000000005</v>
      </c>
      <c r="S99" s="24">
        <v>0</v>
      </c>
      <c r="T99" s="24">
        <v>0</v>
      </c>
      <c r="U99" s="21">
        <f>S99-T99</f>
        <v>0</v>
      </c>
      <c r="V99" s="24">
        <v>0</v>
      </c>
      <c r="W99" s="24">
        <v>0</v>
      </c>
      <c r="X99" s="24">
        <v>0</v>
      </c>
      <c r="Y99" s="21">
        <f>W99-X99</f>
        <v>0</v>
      </c>
      <c r="Z99" s="21">
        <f>J99+R99+U99+V99+Y99</f>
        <v>55.248000000000005</v>
      </c>
      <c r="AA99" s="28">
        <f>RANK(Z99,Z$4:Z$211)</f>
        <v>55</v>
      </c>
      <c r="AB99" s="29"/>
    </row>
    <row r="100" spans="1:28" ht="14">
      <c r="A100" s="20">
        <v>97</v>
      </c>
      <c r="B100" s="24" t="s">
        <v>279</v>
      </c>
      <c r="C100" s="31">
        <v>221123030341</v>
      </c>
      <c r="D100" s="24" t="s">
        <v>456</v>
      </c>
      <c r="E100" s="24">
        <v>5</v>
      </c>
      <c r="F100" s="24">
        <v>5</v>
      </c>
      <c r="G100" s="24">
        <v>0</v>
      </c>
      <c r="H100" s="24">
        <v>0</v>
      </c>
      <c r="I100" s="24">
        <v>0</v>
      </c>
      <c r="J100" s="21">
        <f>SUM(E100:H100)-I100</f>
        <v>10</v>
      </c>
      <c r="K100" s="24">
        <v>10</v>
      </c>
      <c r="L100" s="24">
        <v>27.97</v>
      </c>
      <c r="M100" s="24">
        <v>0</v>
      </c>
      <c r="N100" s="24">
        <v>5.4</v>
      </c>
      <c r="O100" s="24">
        <v>0</v>
      </c>
      <c r="P100" s="24">
        <v>0</v>
      </c>
      <c r="Q100" s="24">
        <v>0</v>
      </c>
      <c r="R100" s="21">
        <f>SUM(K100:P100)-Q100</f>
        <v>43.37</v>
      </c>
      <c r="S100" s="24">
        <v>0</v>
      </c>
      <c r="T100" s="24">
        <v>0</v>
      </c>
      <c r="U100" s="21">
        <f>S100-T100</f>
        <v>0</v>
      </c>
      <c r="V100" s="24">
        <v>0</v>
      </c>
      <c r="W100" s="24">
        <v>0.04</v>
      </c>
      <c r="X100" s="24">
        <v>0</v>
      </c>
      <c r="Y100" s="21">
        <f>W100-X100</f>
        <v>0.04</v>
      </c>
      <c r="Z100" s="21">
        <f>J100+R100+U100+V100+Y100</f>
        <v>53.41</v>
      </c>
      <c r="AA100" s="28">
        <f>RANK(Z100,Z$4:Z$211)</f>
        <v>90</v>
      </c>
      <c r="AB100" s="29"/>
    </row>
    <row r="101" spans="1:28" ht="14">
      <c r="A101" s="23">
        <v>98</v>
      </c>
      <c r="B101" s="24" t="s">
        <v>279</v>
      </c>
      <c r="C101" s="30" t="s">
        <v>457</v>
      </c>
      <c r="D101" s="24" t="s">
        <v>458</v>
      </c>
      <c r="E101" s="24">
        <v>5</v>
      </c>
      <c r="F101" s="24">
        <v>5</v>
      </c>
      <c r="G101" s="24">
        <v>0</v>
      </c>
      <c r="H101" s="24">
        <v>0</v>
      </c>
      <c r="I101" s="24">
        <v>0</v>
      </c>
      <c r="J101" s="21">
        <f>SUM(E101:H101)-I101</f>
        <v>10</v>
      </c>
      <c r="K101" s="24">
        <v>10</v>
      </c>
      <c r="L101" s="24">
        <v>29.73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1">
        <f>SUM(K101:P101)-Q101</f>
        <v>39.730000000000004</v>
      </c>
      <c r="S101" s="24">
        <v>0</v>
      </c>
      <c r="T101" s="24">
        <v>0</v>
      </c>
      <c r="U101" s="21">
        <f>S101-T101</f>
        <v>0</v>
      </c>
      <c r="V101" s="24">
        <v>0</v>
      </c>
      <c r="W101" s="24">
        <v>0</v>
      </c>
      <c r="X101" s="24">
        <v>0</v>
      </c>
      <c r="Y101" s="21">
        <f>W101-X101</f>
        <v>0</v>
      </c>
      <c r="Z101" s="21">
        <f>J101+R101+U101+V101+Y101</f>
        <v>49.730000000000004</v>
      </c>
      <c r="AA101" s="28">
        <f>RANK(Z101,Z$4:Z$211)</f>
        <v>147</v>
      </c>
      <c r="AB101" s="29"/>
    </row>
    <row r="102" spans="1:28" ht="14">
      <c r="A102" s="20">
        <v>99</v>
      </c>
      <c r="B102" s="24" t="s">
        <v>279</v>
      </c>
      <c r="C102" s="30" t="s">
        <v>459</v>
      </c>
      <c r="D102" s="24" t="s">
        <v>460</v>
      </c>
      <c r="E102" s="24">
        <v>5</v>
      </c>
      <c r="F102" s="24">
        <v>5</v>
      </c>
      <c r="G102" s="24">
        <v>0</v>
      </c>
      <c r="H102" s="24">
        <v>0</v>
      </c>
      <c r="I102" s="24">
        <v>0</v>
      </c>
      <c r="J102" s="21">
        <f>SUM(E102:H102)-I102</f>
        <v>10</v>
      </c>
      <c r="K102" s="24">
        <v>10</v>
      </c>
      <c r="L102" s="24">
        <v>26.65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1">
        <f>SUM(K102:P102)-Q102</f>
        <v>36.65</v>
      </c>
      <c r="S102" s="24">
        <v>0</v>
      </c>
      <c r="T102" s="24">
        <v>0</v>
      </c>
      <c r="U102" s="21">
        <f>S102-T102</f>
        <v>0</v>
      </c>
      <c r="V102" s="24">
        <v>0</v>
      </c>
      <c r="W102" s="24">
        <v>0</v>
      </c>
      <c r="X102" s="24">
        <v>0</v>
      </c>
      <c r="Y102" s="21">
        <f>W102-X102</f>
        <v>0</v>
      </c>
      <c r="Z102" s="21">
        <f>J102+R102+U102+V102+Y102</f>
        <v>46.65</v>
      </c>
      <c r="AA102" s="28">
        <f>RANK(Z102,Z$4:Z$211)</f>
        <v>188</v>
      </c>
      <c r="AB102" s="29"/>
    </row>
    <row r="103" spans="1:28" ht="14">
      <c r="A103" s="23">
        <v>100</v>
      </c>
      <c r="B103" s="24" t="s">
        <v>279</v>
      </c>
      <c r="C103" s="32">
        <v>221123030347</v>
      </c>
      <c r="D103" s="24" t="s">
        <v>317</v>
      </c>
      <c r="E103" s="24">
        <v>5</v>
      </c>
      <c r="F103" s="24">
        <v>5</v>
      </c>
      <c r="G103" s="24">
        <v>2.75</v>
      </c>
      <c r="H103" s="24">
        <v>0</v>
      </c>
      <c r="I103" s="24">
        <v>0</v>
      </c>
      <c r="J103" s="21">
        <f>SUM(E103:H103)-I103</f>
        <v>12.75</v>
      </c>
      <c r="K103" s="24">
        <v>10</v>
      </c>
      <c r="L103" s="24">
        <v>33.396000000000001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1">
        <f>SUM(K103:P103)-Q103</f>
        <v>43.396000000000001</v>
      </c>
      <c r="S103" s="24">
        <v>1</v>
      </c>
      <c r="T103" s="24">
        <v>0</v>
      </c>
      <c r="U103" s="21">
        <f>S103-T103</f>
        <v>1</v>
      </c>
      <c r="V103" s="24">
        <v>0</v>
      </c>
      <c r="W103" s="24">
        <v>0.71499999999999997</v>
      </c>
      <c r="X103" s="24">
        <v>0</v>
      </c>
      <c r="Y103" s="21">
        <f>W103-X103</f>
        <v>0.71499999999999997</v>
      </c>
      <c r="Z103" s="21">
        <f>J103+R103+U103+V103+Y103</f>
        <v>57.861000000000004</v>
      </c>
      <c r="AA103" s="28">
        <f>RANK(Z103,Z$4:Z$211)</f>
        <v>22</v>
      </c>
      <c r="AB103" s="29"/>
    </row>
    <row r="104" spans="1:28" ht="14">
      <c r="A104" s="20">
        <v>101</v>
      </c>
      <c r="B104" s="24" t="s">
        <v>279</v>
      </c>
      <c r="C104" s="30" t="s">
        <v>461</v>
      </c>
      <c r="D104" s="24" t="s">
        <v>462</v>
      </c>
      <c r="E104" s="24">
        <v>5</v>
      </c>
      <c r="F104" s="24">
        <v>5</v>
      </c>
      <c r="G104" s="24">
        <v>0</v>
      </c>
      <c r="H104" s="24">
        <v>0</v>
      </c>
      <c r="I104" s="24">
        <v>0</v>
      </c>
      <c r="J104" s="21">
        <f>SUM(E104:H104)-I104</f>
        <v>10</v>
      </c>
      <c r="K104" s="24">
        <v>10</v>
      </c>
      <c r="L104" s="24">
        <v>33.700000000000003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1">
        <f>SUM(K104:P104)-Q104</f>
        <v>43.7</v>
      </c>
      <c r="S104" s="24">
        <v>0</v>
      </c>
      <c r="T104" s="24">
        <v>0</v>
      </c>
      <c r="U104" s="21">
        <f>S104-T104</f>
        <v>0</v>
      </c>
      <c r="V104" s="24">
        <v>0</v>
      </c>
      <c r="W104" s="24">
        <v>0</v>
      </c>
      <c r="X104" s="24">
        <v>0</v>
      </c>
      <c r="Y104" s="21">
        <f>W104-X104</f>
        <v>0</v>
      </c>
      <c r="Z104" s="21">
        <f>J104+R104+U104+V104+Y104</f>
        <v>53.7</v>
      </c>
      <c r="AA104" s="28">
        <f>RANK(Z104,Z$4:Z$211)</f>
        <v>80</v>
      </c>
      <c r="AB104" s="29"/>
    </row>
    <row r="105" spans="1:28" ht="14">
      <c r="A105" s="23">
        <v>102</v>
      </c>
      <c r="B105" s="24" t="s">
        <v>279</v>
      </c>
      <c r="C105" s="30" t="s">
        <v>463</v>
      </c>
      <c r="D105" s="24" t="s">
        <v>464</v>
      </c>
      <c r="E105" s="24">
        <v>5</v>
      </c>
      <c r="F105" s="24">
        <v>5</v>
      </c>
      <c r="G105" s="24">
        <v>0</v>
      </c>
      <c r="H105" s="24">
        <v>0</v>
      </c>
      <c r="I105" s="24">
        <v>0</v>
      </c>
      <c r="J105" s="21">
        <f>SUM(E105:H105)-I105</f>
        <v>10</v>
      </c>
      <c r="K105" s="24">
        <v>10</v>
      </c>
      <c r="L105" s="24">
        <v>30.92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1">
        <f>SUM(K105:P105)-Q105</f>
        <v>40.92</v>
      </c>
      <c r="S105" s="24">
        <v>0</v>
      </c>
      <c r="T105" s="24">
        <v>0</v>
      </c>
      <c r="U105" s="21">
        <f>S105-T105</f>
        <v>0</v>
      </c>
      <c r="V105" s="24">
        <v>0</v>
      </c>
      <c r="W105" s="24">
        <v>0.115</v>
      </c>
      <c r="X105" s="24">
        <v>0</v>
      </c>
      <c r="Y105" s="21">
        <f>W105-X105</f>
        <v>0.115</v>
      </c>
      <c r="Z105" s="21">
        <f>J105+R105+U105+V105+Y105</f>
        <v>51.035000000000004</v>
      </c>
      <c r="AA105" s="28">
        <f>RANK(Z105,Z$4:Z$211)</f>
        <v>127</v>
      </c>
      <c r="AB105" s="29"/>
    </row>
    <row r="106" spans="1:28" ht="14">
      <c r="A106" s="20">
        <v>103</v>
      </c>
      <c r="B106" s="24" t="s">
        <v>279</v>
      </c>
      <c r="C106" s="30" t="s">
        <v>465</v>
      </c>
      <c r="D106" s="24" t="s">
        <v>466</v>
      </c>
      <c r="E106" s="24">
        <v>5</v>
      </c>
      <c r="F106" s="24">
        <v>5</v>
      </c>
      <c r="G106" s="24">
        <v>2</v>
      </c>
      <c r="H106" s="24">
        <v>0</v>
      </c>
      <c r="I106" s="24">
        <v>0</v>
      </c>
      <c r="J106" s="21">
        <f>SUM(E106:H106)-I106</f>
        <v>12</v>
      </c>
      <c r="K106" s="24">
        <v>10</v>
      </c>
      <c r="L106" s="38">
        <v>30.06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1">
        <f>SUM(K106:P106)-Q106</f>
        <v>40.06</v>
      </c>
      <c r="S106" s="24">
        <v>0</v>
      </c>
      <c r="T106" s="24">
        <v>0</v>
      </c>
      <c r="U106" s="21">
        <f>S106-T106</f>
        <v>0</v>
      </c>
      <c r="V106" s="24">
        <v>0</v>
      </c>
      <c r="W106" s="24">
        <v>0</v>
      </c>
      <c r="X106" s="24">
        <v>0</v>
      </c>
      <c r="Y106" s="21">
        <f>W106-X106</f>
        <v>0</v>
      </c>
      <c r="Z106" s="21">
        <f>J106+R106+U106+V106+Y106</f>
        <v>52.06</v>
      </c>
      <c r="AA106" s="28">
        <f>RANK(Z106,Z$4:Z$211)</f>
        <v>113</v>
      </c>
      <c r="AB106" s="29"/>
    </row>
    <row r="107" spans="1:28" ht="14">
      <c r="A107" s="23">
        <v>104</v>
      </c>
      <c r="B107" s="24" t="s">
        <v>279</v>
      </c>
      <c r="C107" s="30" t="s">
        <v>467</v>
      </c>
      <c r="D107" s="24" t="s">
        <v>468</v>
      </c>
      <c r="E107" s="24">
        <v>5</v>
      </c>
      <c r="F107" s="24">
        <v>5</v>
      </c>
      <c r="G107" s="24">
        <v>0</v>
      </c>
      <c r="H107" s="24">
        <v>0</v>
      </c>
      <c r="I107" s="24">
        <v>0</v>
      </c>
      <c r="J107" s="21">
        <f>SUM(E107:H107)-I107</f>
        <v>10</v>
      </c>
      <c r="K107" s="24">
        <v>10</v>
      </c>
      <c r="L107" s="24">
        <v>28.31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1">
        <f>SUM(K107:P107)-Q107</f>
        <v>38.31</v>
      </c>
      <c r="S107" s="24">
        <v>0</v>
      </c>
      <c r="T107" s="24">
        <v>0</v>
      </c>
      <c r="U107" s="21">
        <f>S107-T107</f>
        <v>0</v>
      </c>
      <c r="V107" s="24">
        <v>0</v>
      </c>
      <c r="W107" s="24">
        <v>0</v>
      </c>
      <c r="X107" s="24">
        <v>0</v>
      </c>
      <c r="Y107" s="21">
        <f>W107-X107</f>
        <v>0</v>
      </c>
      <c r="Z107" s="21">
        <f>J107+R107+U107+V107+Y107</f>
        <v>48.31</v>
      </c>
      <c r="AA107" s="28">
        <f>RANK(Z107,Z$4:Z$211)</f>
        <v>165</v>
      </c>
      <c r="AB107" s="29"/>
    </row>
    <row r="108" spans="1:28" ht="14">
      <c r="A108" s="20">
        <v>105</v>
      </c>
      <c r="B108" s="24" t="s">
        <v>279</v>
      </c>
      <c r="C108" s="30" t="s">
        <v>469</v>
      </c>
      <c r="D108" s="24" t="s">
        <v>470</v>
      </c>
      <c r="E108" s="24">
        <v>5</v>
      </c>
      <c r="F108" s="24">
        <v>5</v>
      </c>
      <c r="G108" s="24">
        <v>0</v>
      </c>
      <c r="H108" s="24">
        <v>0</v>
      </c>
      <c r="I108" s="24">
        <v>0</v>
      </c>
      <c r="J108" s="21">
        <f>SUM(E108:H108)-I108</f>
        <v>10</v>
      </c>
      <c r="K108" s="24">
        <v>10</v>
      </c>
      <c r="L108" s="24">
        <v>36.1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1">
        <f>SUM(K108:P108)-Q108</f>
        <v>46.1</v>
      </c>
      <c r="S108" s="24">
        <v>0</v>
      </c>
      <c r="T108" s="24">
        <v>0</v>
      </c>
      <c r="U108" s="21">
        <f>S108-T108</f>
        <v>0</v>
      </c>
      <c r="V108" s="24">
        <v>0</v>
      </c>
      <c r="W108" s="24">
        <v>0</v>
      </c>
      <c r="X108" s="24">
        <v>0</v>
      </c>
      <c r="Y108" s="21">
        <f>W108-X108</f>
        <v>0</v>
      </c>
      <c r="Z108" s="21">
        <f>J108+R108+U108+V108+Y108</f>
        <v>56.1</v>
      </c>
      <c r="AA108" s="28">
        <f>RANK(Z108,Z$4:Z$211)</f>
        <v>41</v>
      </c>
      <c r="AB108" s="29"/>
    </row>
    <row r="109" spans="1:28" ht="14">
      <c r="A109" s="23">
        <v>106</v>
      </c>
      <c r="B109" s="24" t="s">
        <v>279</v>
      </c>
      <c r="C109" s="30" t="s">
        <v>471</v>
      </c>
      <c r="D109" s="24" t="s">
        <v>472</v>
      </c>
      <c r="E109" s="24">
        <v>5</v>
      </c>
      <c r="F109" s="24">
        <v>5</v>
      </c>
      <c r="G109" s="24">
        <v>0</v>
      </c>
      <c r="H109" s="24">
        <v>0</v>
      </c>
      <c r="I109" s="24">
        <v>0</v>
      </c>
      <c r="J109" s="21">
        <f>SUM(E109:H109)-I109</f>
        <v>10</v>
      </c>
      <c r="K109" s="24">
        <v>10</v>
      </c>
      <c r="L109" s="24">
        <v>33.380000000000003</v>
      </c>
      <c r="M109" s="24">
        <v>0</v>
      </c>
      <c r="N109" s="24">
        <v>0</v>
      </c>
      <c r="O109" s="37">
        <v>0.75</v>
      </c>
      <c r="P109" s="24">
        <v>0</v>
      </c>
      <c r="Q109" s="24">
        <v>0</v>
      </c>
      <c r="R109" s="21">
        <f>SUM(K109:P109)-Q109</f>
        <v>44.13</v>
      </c>
      <c r="S109" s="24">
        <v>0</v>
      </c>
      <c r="T109" s="24">
        <v>0</v>
      </c>
      <c r="U109" s="21">
        <f>S109-T109</f>
        <v>0</v>
      </c>
      <c r="V109" s="24">
        <v>0</v>
      </c>
      <c r="W109" s="24">
        <v>1.3</v>
      </c>
      <c r="X109" s="24">
        <v>0</v>
      </c>
      <c r="Y109" s="21">
        <f>W109-X109</f>
        <v>1.3</v>
      </c>
      <c r="Z109" s="21">
        <f>J109+R109+U109+V109+Y109</f>
        <v>55.43</v>
      </c>
      <c r="AA109" s="28">
        <f>RANK(Z109,Z$4:Z$211)</f>
        <v>51</v>
      </c>
      <c r="AB109" s="29"/>
    </row>
    <row r="110" spans="1:28" ht="14">
      <c r="A110" s="20">
        <v>107</v>
      </c>
      <c r="B110" s="24" t="s">
        <v>279</v>
      </c>
      <c r="C110" s="30" t="s">
        <v>473</v>
      </c>
      <c r="D110" s="24" t="s">
        <v>474</v>
      </c>
      <c r="E110" s="24">
        <v>5</v>
      </c>
      <c r="F110" s="24">
        <v>5</v>
      </c>
      <c r="G110" s="24">
        <v>0</v>
      </c>
      <c r="H110" s="24">
        <v>0</v>
      </c>
      <c r="I110" s="24">
        <v>0</v>
      </c>
      <c r="J110" s="21">
        <f>SUM(E110:H110)-I110</f>
        <v>10</v>
      </c>
      <c r="K110" s="24">
        <v>10</v>
      </c>
      <c r="L110" s="24">
        <v>25.13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1">
        <f>SUM(K110:P110)-Q110</f>
        <v>35.129999999999995</v>
      </c>
      <c r="S110" s="24">
        <v>0</v>
      </c>
      <c r="T110" s="24">
        <v>0</v>
      </c>
      <c r="U110" s="21">
        <f>S110-T110</f>
        <v>0</v>
      </c>
      <c r="V110" s="24">
        <v>0</v>
      </c>
      <c r="W110" s="24">
        <v>0</v>
      </c>
      <c r="X110" s="24">
        <v>0</v>
      </c>
      <c r="Y110" s="21">
        <f>W110-X110</f>
        <v>0</v>
      </c>
      <c r="Z110" s="21">
        <f>J110+R110+U110+V110+Y110</f>
        <v>45.129999999999995</v>
      </c>
      <c r="AA110" s="28">
        <f>RANK(Z110,Z$4:Z$211)</f>
        <v>195</v>
      </c>
      <c r="AB110" s="29"/>
    </row>
    <row r="111" spans="1:28" ht="14">
      <c r="A111" s="23">
        <v>108</v>
      </c>
      <c r="B111" s="24" t="s">
        <v>279</v>
      </c>
      <c r="C111" s="30" t="s">
        <v>475</v>
      </c>
      <c r="D111" s="24" t="s">
        <v>476</v>
      </c>
      <c r="E111" s="24">
        <v>5</v>
      </c>
      <c r="F111" s="24">
        <v>4.8</v>
      </c>
      <c r="G111" s="24">
        <v>0</v>
      </c>
      <c r="H111" s="24">
        <v>0</v>
      </c>
      <c r="I111" s="24">
        <v>0</v>
      </c>
      <c r="J111" s="21">
        <f>SUM(E111:H111)-I111</f>
        <v>9.8000000000000007</v>
      </c>
      <c r="K111" s="24">
        <v>9.6</v>
      </c>
      <c r="L111" s="24">
        <v>23.49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1">
        <f>SUM(K111:P111)-Q111</f>
        <v>33.089999999999996</v>
      </c>
      <c r="S111" s="24">
        <v>0</v>
      </c>
      <c r="T111" s="24">
        <v>0</v>
      </c>
      <c r="U111" s="21">
        <f>S111-T111</f>
        <v>0</v>
      </c>
      <c r="V111" s="24">
        <v>0</v>
      </c>
      <c r="W111" s="24">
        <v>0</v>
      </c>
      <c r="X111" s="24">
        <v>0</v>
      </c>
      <c r="Y111" s="21">
        <f>W111-X111</f>
        <v>0</v>
      </c>
      <c r="Z111" s="21">
        <f>J111+R111+U111+V111+Y111</f>
        <v>42.89</v>
      </c>
      <c r="AA111" s="28">
        <f>RANK(Z111,Z$4:Z$211)</f>
        <v>204</v>
      </c>
      <c r="AB111" s="29"/>
    </row>
    <row r="112" spans="1:28" ht="14">
      <c r="A112" s="20">
        <v>109</v>
      </c>
      <c r="B112" s="24" t="s">
        <v>279</v>
      </c>
      <c r="C112" s="30" t="s">
        <v>477</v>
      </c>
      <c r="D112" s="24" t="s">
        <v>478</v>
      </c>
      <c r="E112" s="24">
        <v>5</v>
      </c>
      <c r="F112" s="24">
        <v>5</v>
      </c>
      <c r="G112" s="24">
        <v>0</v>
      </c>
      <c r="H112" s="24">
        <v>0</v>
      </c>
      <c r="I112" s="24">
        <v>0</v>
      </c>
      <c r="J112" s="21">
        <f>SUM(E112:H112)-I112</f>
        <v>10</v>
      </c>
      <c r="K112" s="24">
        <v>10</v>
      </c>
      <c r="L112" s="24">
        <v>26.93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1">
        <f>SUM(K112:P112)-Q112</f>
        <v>36.93</v>
      </c>
      <c r="S112" s="24">
        <v>0.25</v>
      </c>
      <c r="T112" s="24">
        <v>0</v>
      </c>
      <c r="U112" s="21">
        <f>S112-T112</f>
        <v>0.25</v>
      </c>
      <c r="V112" s="24">
        <v>0</v>
      </c>
      <c r="W112" s="24">
        <v>0</v>
      </c>
      <c r="X112" s="24">
        <v>0</v>
      </c>
      <c r="Y112" s="21">
        <f>W112-X112</f>
        <v>0</v>
      </c>
      <c r="Z112" s="21">
        <f>J112+R112+U112+V112+Y112</f>
        <v>47.18</v>
      </c>
      <c r="AA112" s="28">
        <f>RANK(Z112,Z$4:Z$211)</f>
        <v>182</v>
      </c>
      <c r="AB112" s="29"/>
    </row>
    <row r="113" spans="1:28" ht="14">
      <c r="A113" s="23">
        <v>110</v>
      </c>
      <c r="B113" s="24" t="s">
        <v>279</v>
      </c>
      <c r="C113" s="30" t="s">
        <v>479</v>
      </c>
      <c r="D113" s="24" t="s">
        <v>480</v>
      </c>
      <c r="E113" s="24">
        <v>5</v>
      </c>
      <c r="F113" s="24">
        <v>5</v>
      </c>
      <c r="G113" s="24">
        <v>0</v>
      </c>
      <c r="H113" s="24">
        <v>0</v>
      </c>
      <c r="I113" s="24">
        <v>0</v>
      </c>
      <c r="J113" s="21">
        <f>SUM(E113:H113)-I113</f>
        <v>10</v>
      </c>
      <c r="K113" s="24">
        <v>10</v>
      </c>
      <c r="L113" s="24">
        <v>34.83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1">
        <f>SUM(K113:P113)-Q113</f>
        <v>44.83</v>
      </c>
      <c r="S113" s="24">
        <v>0</v>
      </c>
      <c r="T113" s="24">
        <v>0</v>
      </c>
      <c r="U113" s="21">
        <f>S113-T113</f>
        <v>0</v>
      </c>
      <c r="V113" s="24">
        <v>0</v>
      </c>
      <c r="W113" s="24">
        <v>0</v>
      </c>
      <c r="X113" s="24">
        <v>0</v>
      </c>
      <c r="Y113" s="21">
        <f>W113-X113</f>
        <v>0</v>
      </c>
      <c r="Z113" s="21">
        <f>J113+R113+U113+V113+Y113</f>
        <v>54.83</v>
      </c>
      <c r="AA113" s="28">
        <f>RANK(Z113,Z$4:Z$211)</f>
        <v>62</v>
      </c>
      <c r="AB113" s="29"/>
    </row>
    <row r="114" spans="1:28" ht="14">
      <c r="A114" s="20">
        <v>111</v>
      </c>
      <c r="B114" s="24" t="s">
        <v>279</v>
      </c>
      <c r="C114" s="30" t="s">
        <v>481</v>
      </c>
      <c r="D114" s="24" t="s">
        <v>482</v>
      </c>
      <c r="E114" s="24">
        <v>5</v>
      </c>
      <c r="F114" s="24">
        <v>5</v>
      </c>
      <c r="G114" s="24">
        <v>2.5</v>
      </c>
      <c r="H114" s="24">
        <v>0</v>
      </c>
      <c r="I114" s="24">
        <v>0</v>
      </c>
      <c r="J114" s="21">
        <f>SUM(E114:H114)-I114</f>
        <v>12.5</v>
      </c>
      <c r="K114" s="24">
        <v>10</v>
      </c>
      <c r="L114" s="24">
        <v>33.81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1">
        <f>SUM(K114:P114)-Q114</f>
        <v>43.81</v>
      </c>
      <c r="S114" s="24">
        <v>0</v>
      </c>
      <c r="T114" s="24">
        <v>0</v>
      </c>
      <c r="U114" s="21">
        <f>S114-T114</f>
        <v>0</v>
      </c>
      <c r="V114" s="24">
        <v>0</v>
      </c>
      <c r="W114" s="24">
        <v>0.13500000000000001</v>
      </c>
      <c r="X114" s="24">
        <v>0</v>
      </c>
      <c r="Y114" s="21">
        <f>W114-X114</f>
        <v>0.13500000000000001</v>
      </c>
      <c r="Z114" s="21">
        <f>J114+R114+U114+V114+Y114</f>
        <v>56.445</v>
      </c>
      <c r="AA114" s="28">
        <f>RANK(Z114,Z$4:Z$211)</f>
        <v>32</v>
      </c>
      <c r="AB114" s="29"/>
    </row>
    <row r="115" spans="1:28" ht="14">
      <c r="A115" s="23">
        <v>112</v>
      </c>
      <c r="B115" s="24" t="s">
        <v>279</v>
      </c>
      <c r="C115" s="30" t="s">
        <v>483</v>
      </c>
      <c r="D115" s="24" t="s">
        <v>484</v>
      </c>
      <c r="E115" s="24">
        <v>5</v>
      </c>
      <c r="F115" s="24">
        <v>5</v>
      </c>
      <c r="G115" s="24">
        <v>0</v>
      </c>
      <c r="H115" s="24">
        <v>0</v>
      </c>
      <c r="I115" s="24">
        <v>0</v>
      </c>
      <c r="J115" s="21">
        <f>SUM(E115:H115)-I115</f>
        <v>10</v>
      </c>
      <c r="K115" s="24">
        <v>10</v>
      </c>
      <c r="L115" s="24">
        <v>29.01</v>
      </c>
      <c r="M115" s="24">
        <v>0</v>
      </c>
      <c r="N115" s="24">
        <v>0</v>
      </c>
      <c r="O115" s="24">
        <v>0</v>
      </c>
      <c r="P115" s="24">
        <v>0</v>
      </c>
      <c r="Q115" s="24">
        <v>5</v>
      </c>
      <c r="R115" s="21">
        <f>SUM(K115:P115)-Q115</f>
        <v>34.010000000000005</v>
      </c>
      <c r="S115" s="24">
        <v>0</v>
      </c>
      <c r="T115" s="24">
        <v>0</v>
      </c>
      <c r="U115" s="21">
        <f>S115-T115</f>
        <v>0</v>
      </c>
      <c r="V115" s="24">
        <v>0</v>
      </c>
      <c r="W115" s="24">
        <v>0</v>
      </c>
      <c r="X115" s="24">
        <v>0</v>
      </c>
      <c r="Y115" s="21">
        <f>W115-X115</f>
        <v>0</v>
      </c>
      <c r="Z115" s="21">
        <f>J115+R115+U115+V115+Y115</f>
        <v>44.010000000000005</v>
      </c>
      <c r="AA115" s="28">
        <f>RANK(Z115,Z$4:Z$211)</f>
        <v>199</v>
      </c>
      <c r="AB115" s="29"/>
    </row>
    <row r="116" spans="1:28" ht="14">
      <c r="A116" s="20">
        <v>113</v>
      </c>
      <c r="B116" s="4" t="s">
        <v>279</v>
      </c>
      <c r="C116" s="33" t="s">
        <v>485</v>
      </c>
      <c r="D116" s="4" t="s">
        <v>486</v>
      </c>
      <c r="E116" s="4">
        <v>5</v>
      </c>
      <c r="F116" s="4">
        <v>5</v>
      </c>
      <c r="G116" s="4">
        <v>0</v>
      </c>
      <c r="H116" s="4">
        <v>0</v>
      </c>
      <c r="I116" s="4">
        <v>0</v>
      </c>
      <c r="J116" s="21">
        <f>SUM(E116:H116)-I116</f>
        <v>10</v>
      </c>
      <c r="K116" s="4">
        <v>9.6</v>
      </c>
      <c r="L116" s="4">
        <v>19.63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21">
        <f>SUM(K116:P116)-Q116</f>
        <v>29.229999999999997</v>
      </c>
      <c r="S116" s="4">
        <v>0</v>
      </c>
      <c r="T116" s="4">
        <v>0</v>
      </c>
      <c r="U116" s="21">
        <f>S116-T116</f>
        <v>0</v>
      </c>
      <c r="V116" s="4">
        <v>0</v>
      </c>
      <c r="W116" s="4">
        <v>0</v>
      </c>
      <c r="X116" s="4">
        <v>0</v>
      </c>
      <c r="Y116" s="21">
        <f>W116-X116</f>
        <v>0</v>
      </c>
      <c r="Z116" s="21">
        <f>J116+R116+U116+V116+Y116</f>
        <v>39.229999999999997</v>
      </c>
      <c r="AA116" s="28">
        <f>RANK(Z116,Z$4:Z$211)</f>
        <v>208</v>
      </c>
      <c r="AB116" s="29"/>
    </row>
    <row r="117" spans="1:28" ht="14">
      <c r="A117" s="23">
        <v>114</v>
      </c>
      <c r="B117" s="24" t="s">
        <v>279</v>
      </c>
      <c r="C117" s="30" t="s">
        <v>487</v>
      </c>
      <c r="D117" s="24" t="s">
        <v>488</v>
      </c>
      <c r="E117" s="24">
        <v>5</v>
      </c>
      <c r="F117" s="24">
        <v>5</v>
      </c>
      <c r="G117" s="24">
        <v>1.5</v>
      </c>
      <c r="H117" s="24">
        <v>0</v>
      </c>
      <c r="I117" s="24">
        <v>0</v>
      </c>
      <c r="J117" s="21">
        <f>SUM(E117:H117)-I117</f>
        <v>11.5</v>
      </c>
      <c r="K117" s="24">
        <v>10</v>
      </c>
      <c r="L117" s="24">
        <v>31.08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1">
        <f>SUM(K117:P117)-Q117</f>
        <v>41.08</v>
      </c>
      <c r="S117" s="24">
        <v>0</v>
      </c>
      <c r="T117" s="24">
        <v>0</v>
      </c>
      <c r="U117" s="21">
        <f>S117-T117</f>
        <v>0</v>
      </c>
      <c r="V117" s="24">
        <v>0</v>
      </c>
      <c r="W117" s="24">
        <v>0</v>
      </c>
      <c r="X117" s="24">
        <v>0</v>
      </c>
      <c r="Y117" s="21">
        <f>W117-X117</f>
        <v>0</v>
      </c>
      <c r="Z117" s="21">
        <f>J117+R117+U117+V117+Y117</f>
        <v>52.58</v>
      </c>
      <c r="AA117" s="28">
        <f>RANK(Z117,Z$4:Z$211)</f>
        <v>105</v>
      </c>
      <c r="AB117" s="29"/>
    </row>
    <row r="118" spans="1:28" ht="14">
      <c r="A118" s="20">
        <v>115</v>
      </c>
      <c r="B118" s="24" t="s">
        <v>279</v>
      </c>
      <c r="C118" s="30" t="s">
        <v>489</v>
      </c>
      <c r="D118" s="24" t="s">
        <v>490</v>
      </c>
      <c r="E118" s="24">
        <v>5</v>
      </c>
      <c r="F118" s="24">
        <v>5</v>
      </c>
      <c r="G118" s="24">
        <v>0</v>
      </c>
      <c r="H118" s="24">
        <v>0</v>
      </c>
      <c r="I118" s="24">
        <v>0</v>
      </c>
      <c r="J118" s="21">
        <f>SUM(E118:H118)-I118</f>
        <v>10</v>
      </c>
      <c r="K118" s="24">
        <v>10</v>
      </c>
      <c r="L118" s="24">
        <v>33.35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1">
        <f>SUM(K118:P118)-Q118</f>
        <v>43.35</v>
      </c>
      <c r="S118" s="24">
        <v>0</v>
      </c>
      <c r="T118" s="24">
        <v>0</v>
      </c>
      <c r="U118" s="21">
        <f>S118-T118</f>
        <v>0</v>
      </c>
      <c r="V118" s="24">
        <v>0</v>
      </c>
      <c r="W118" s="24">
        <v>6.5000000000000002E-2</v>
      </c>
      <c r="X118" s="24">
        <v>0</v>
      </c>
      <c r="Y118" s="21">
        <f>W118-X118</f>
        <v>6.5000000000000002E-2</v>
      </c>
      <c r="Z118" s="21">
        <f>J118+R118+U118+V118+Y118</f>
        <v>53.414999999999999</v>
      </c>
      <c r="AA118" s="28">
        <f>RANK(Z118,Z$4:Z$211)</f>
        <v>89</v>
      </c>
      <c r="AB118" s="29"/>
    </row>
    <row r="119" spans="1:28" ht="14">
      <c r="A119" s="23">
        <v>116</v>
      </c>
      <c r="B119" s="24" t="s">
        <v>279</v>
      </c>
      <c r="C119" s="31">
        <v>221123030367</v>
      </c>
      <c r="D119" s="24" t="s">
        <v>491</v>
      </c>
      <c r="E119" s="24">
        <v>5</v>
      </c>
      <c r="F119" s="24">
        <v>5</v>
      </c>
      <c r="G119" s="24">
        <v>0</v>
      </c>
      <c r="H119" s="24">
        <v>0</v>
      </c>
      <c r="I119" s="24">
        <v>0</v>
      </c>
      <c r="J119" s="21">
        <f>SUM(E119:H119)-I119</f>
        <v>10</v>
      </c>
      <c r="K119" s="24">
        <v>10</v>
      </c>
      <c r="L119" s="24">
        <v>25.9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1">
        <f>SUM(K119:P119)-Q119</f>
        <v>35.9</v>
      </c>
      <c r="S119" s="24">
        <v>0.25</v>
      </c>
      <c r="T119" s="24">
        <v>0</v>
      </c>
      <c r="U119" s="21">
        <f>S119-T119</f>
        <v>0.25</v>
      </c>
      <c r="V119" s="24">
        <v>0</v>
      </c>
      <c r="W119" s="24">
        <v>0</v>
      </c>
      <c r="X119" s="24">
        <v>0</v>
      </c>
      <c r="Y119" s="21">
        <f>W119-X119</f>
        <v>0</v>
      </c>
      <c r="Z119" s="21">
        <f>J119+R119+U119+V119+Y119</f>
        <v>46.15</v>
      </c>
      <c r="AA119" s="28">
        <f>RANK(Z119,Z$4:Z$211)</f>
        <v>190</v>
      </c>
      <c r="AB119" s="29"/>
    </row>
    <row r="120" spans="1:28" ht="14">
      <c r="A120" s="20">
        <v>117</v>
      </c>
      <c r="B120" s="24" t="s">
        <v>279</v>
      </c>
      <c r="C120" s="30" t="s">
        <v>492</v>
      </c>
      <c r="D120" s="24" t="s">
        <v>493</v>
      </c>
      <c r="E120" s="24">
        <v>5</v>
      </c>
      <c r="F120" s="24">
        <v>5</v>
      </c>
      <c r="G120" s="24">
        <v>0</v>
      </c>
      <c r="H120" s="24">
        <v>0</v>
      </c>
      <c r="I120" s="24">
        <v>0</v>
      </c>
      <c r="J120" s="21">
        <f>SUM(E120:H120)-I120</f>
        <v>10</v>
      </c>
      <c r="K120" s="24">
        <v>10</v>
      </c>
      <c r="L120" s="24">
        <v>31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1">
        <f>SUM(K120:P120)-Q120</f>
        <v>41</v>
      </c>
      <c r="S120" s="24">
        <v>0</v>
      </c>
      <c r="T120" s="24">
        <v>0</v>
      </c>
      <c r="U120" s="21">
        <f>S120-T120</f>
        <v>0</v>
      </c>
      <c r="V120" s="24">
        <v>0</v>
      </c>
      <c r="W120" s="24">
        <v>0</v>
      </c>
      <c r="X120" s="24">
        <v>0</v>
      </c>
      <c r="Y120" s="21">
        <f>W120-X120</f>
        <v>0</v>
      </c>
      <c r="Z120" s="21">
        <f>J120+R120+U120+V120+Y120</f>
        <v>51</v>
      </c>
      <c r="AA120" s="28">
        <f>RANK(Z120,Z$4:Z$211)</f>
        <v>129</v>
      </c>
      <c r="AB120" s="29"/>
    </row>
    <row r="121" spans="1:28" s="19" customFormat="1" ht="14">
      <c r="A121" s="34">
        <v>118</v>
      </c>
      <c r="B121" s="35" t="s">
        <v>288</v>
      </c>
      <c r="C121" s="36" t="s">
        <v>494</v>
      </c>
      <c r="D121" s="35" t="s">
        <v>495</v>
      </c>
      <c r="E121" s="35">
        <v>5</v>
      </c>
      <c r="F121" s="35">
        <v>5</v>
      </c>
      <c r="G121" s="35">
        <v>0</v>
      </c>
      <c r="H121" s="35">
        <v>0.5</v>
      </c>
      <c r="I121" s="35">
        <v>0</v>
      </c>
      <c r="J121" s="39">
        <f>SUM(E121:H121)-I121</f>
        <v>10.5</v>
      </c>
      <c r="K121" s="35">
        <v>10</v>
      </c>
      <c r="L121" s="35">
        <v>37.42</v>
      </c>
      <c r="M121" s="40">
        <v>0.5</v>
      </c>
      <c r="N121" s="35">
        <v>0</v>
      </c>
      <c r="O121" s="35">
        <v>0</v>
      </c>
      <c r="P121" s="35">
        <v>0</v>
      </c>
      <c r="Q121" s="35">
        <v>0</v>
      </c>
      <c r="R121" s="39">
        <f>SUM(K121:P121)-Q121</f>
        <v>47.92</v>
      </c>
      <c r="S121" s="35">
        <v>0</v>
      </c>
      <c r="T121" s="35">
        <v>0</v>
      </c>
      <c r="U121" s="39">
        <f>S121-T121</f>
        <v>0</v>
      </c>
      <c r="V121" s="35">
        <v>0</v>
      </c>
      <c r="W121" s="35">
        <v>0</v>
      </c>
      <c r="X121" s="35">
        <v>0</v>
      </c>
      <c r="Y121" s="39">
        <f>W121-X121</f>
        <v>0</v>
      </c>
      <c r="Z121" s="39">
        <f>J121+R121+U121+V121+Y121</f>
        <v>58.42</v>
      </c>
      <c r="AA121" s="41">
        <f>RANK(Z121,Z$4:Z$211)</f>
        <v>17</v>
      </c>
      <c r="AB121" s="42"/>
    </row>
    <row r="122" spans="1:28" ht="14">
      <c r="A122" s="20">
        <v>119</v>
      </c>
      <c r="B122" s="24" t="s">
        <v>288</v>
      </c>
      <c r="C122" s="30" t="s">
        <v>496</v>
      </c>
      <c r="D122" s="24" t="s">
        <v>497</v>
      </c>
      <c r="E122" s="24">
        <v>5</v>
      </c>
      <c r="F122" s="24">
        <v>5</v>
      </c>
      <c r="G122" s="24">
        <v>0</v>
      </c>
      <c r="H122" s="24">
        <v>0</v>
      </c>
      <c r="I122" s="24">
        <v>0</v>
      </c>
      <c r="J122" s="21">
        <f>SUM(E122:H122)-I122</f>
        <v>10</v>
      </c>
      <c r="K122" s="24">
        <v>10</v>
      </c>
      <c r="L122" s="24">
        <v>28.55</v>
      </c>
      <c r="M122" s="24">
        <v>0</v>
      </c>
      <c r="N122" s="24">
        <v>1</v>
      </c>
      <c r="O122" s="24">
        <v>0</v>
      </c>
      <c r="P122" s="24">
        <v>0</v>
      </c>
      <c r="Q122" s="24">
        <v>0</v>
      </c>
      <c r="R122" s="21">
        <f>SUM(K122:P122)-Q122</f>
        <v>39.549999999999997</v>
      </c>
      <c r="S122" s="24">
        <v>0</v>
      </c>
      <c r="T122" s="24">
        <v>0</v>
      </c>
      <c r="U122" s="21">
        <f>S122-T122</f>
        <v>0</v>
      </c>
      <c r="V122" s="24">
        <v>0</v>
      </c>
      <c r="W122" s="24">
        <v>0</v>
      </c>
      <c r="X122" s="24">
        <v>0</v>
      </c>
      <c r="Y122" s="21">
        <f>W122-X122</f>
        <v>0</v>
      </c>
      <c r="Z122" s="21">
        <f>J122+R122+U122+V122+Y122</f>
        <v>49.55</v>
      </c>
      <c r="AA122" s="28">
        <f>RANK(Z122,Z$4:Z$211)</f>
        <v>150</v>
      </c>
      <c r="AB122" s="29"/>
    </row>
    <row r="123" spans="1:28" ht="14">
      <c r="A123" s="23">
        <v>120</v>
      </c>
      <c r="B123" s="24" t="s">
        <v>288</v>
      </c>
      <c r="C123" s="30" t="s">
        <v>498</v>
      </c>
      <c r="D123" s="24" t="s">
        <v>499</v>
      </c>
      <c r="E123" s="24">
        <v>5</v>
      </c>
      <c r="F123" s="24">
        <v>5</v>
      </c>
      <c r="G123" s="24">
        <v>0</v>
      </c>
      <c r="H123" s="24">
        <v>0</v>
      </c>
      <c r="I123" s="24">
        <v>0</v>
      </c>
      <c r="J123" s="21">
        <f>SUM(E123:H123)-I123</f>
        <v>10</v>
      </c>
      <c r="K123" s="24">
        <v>10</v>
      </c>
      <c r="L123" s="24">
        <v>32.68</v>
      </c>
      <c r="M123" s="24">
        <v>1</v>
      </c>
      <c r="N123" s="24">
        <v>0</v>
      </c>
      <c r="O123" s="24">
        <v>0</v>
      </c>
      <c r="P123" s="24">
        <v>0</v>
      </c>
      <c r="Q123" s="24">
        <v>0</v>
      </c>
      <c r="R123" s="21">
        <f>SUM(K123:P123)-Q123</f>
        <v>43.68</v>
      </c>
      <c r="S123" s="24">
        <v>0</v>
      </c>
      <c r="T123" s="24">
        <v>0</v>
      </c>
      <c r="U123" s="21">
        <f>S123-T123</f>
        <v>0</v>
      </c>
      <c r="V123" s="24">
        <v>0</v>
      </c>
      <c r="W123" s="24">
        <v>0</v>
      </c>
      <c r="X123" s="24">
        <v>0</v>
      </c>
      <c r="Y123" s="21">
        <f>W123-X123</f>
        <v>0</v>
      </c>
      <c r="Z123" s="21">
        <f>J123+R123+U123+V123+Y123</f>
        <v>53.68</v>
      </c>
      <c r="AA123" s="28">
        <f>RANK(Z123,Z$4:Z$211)</f>
        <v>81</v>
      </c>
      <c r="AB123" s="29"/>
    </row>
    <row r="124" spans="1:28" ht="14">
      <c r="A124" s="20">
        <v>121</v>
      </c>
      <c r="B124" s="24" t="s">
        <v>288</v>
      </c>
      <c r="C124" s="30" t="s">
        <v>500</v>
      </c>
      <c r="D124" s="24" t="s">
        <v>501</v>
      </c>
      <c r="E124" s="24">
        <v>5</v>
      </c>
      <c r="F124" s="24">
        <v>5</v>
      </c>
      <c r="G124" s="24">
        <v>0</v>
      </c>
      <c r="H124" s="24">
        <v>0</v>
      </c>
      <c r="I124" s="24">
        <v>0</v>
      </c>
      <c r="J124" s="21">
        <f>SUM(E124:H124)-I124</f>
        <v>10</v>
      </c>
      <c r="K124" s="24">
        <v>10</v>
      </c>
      <c r="L124" s="24">
        <v>27.77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1">
        <f>SUM(K124:P124)-Q124</f>
        <v>37.769999999999996</v>
      </c>
      <c r="S124" s="24">
        <v>0</v>
      </c>
      <c r="T124" s="24">
        <v>0</v>
      </c>
      <c r="U124" s="21">
        <f>S124-T124</f>
        <v>0</v>
      </c>
      <c r="V124" s="24">
        <v>0</v>
      </c>
      <c r="W124" s="24">
        <v>0</v>
      </c>
      <c r="X124" s="24">
        <v>0</v>
      </c>
      <c r="Y124" s="21">
        <f>W124-X124</f>
        <v>0</v>
      </c>
      <c r="Z124" s="21">
        <f>J124+R124+U124+V124+Y124</f>
        <v>47.769999999999996</v>
      </c>
      <c r="AA124" s="28">
        <f>RANK(Z124,Z$4:Z$211)</f>
        <v>170</v>
      </c>
      <c r="AB124" s="29"/>
    </row>
    <row r="125" spans="1:28" ht="14">
      <c r="A125" s="23">
        <v>122</v>
      </c>
      <c r="B125" s="24" t="s">
        <v>288</v>
      </c>
      <c r="C125" s="30" t="s">
        <v>502</v>
      </c>
      <c r="D125" s="24" t="s">
        <v>503</v>
      </c>
      <c r="E125" s="24">
        <v>5</v>
      </c>
      <c r="F125" s="24">
        <v>5</v>
      </c>
      <c r="G125" s="24">
        <v>0</v>
      </c>
      <c r="H125" s="24">
        <v>0</v>
      </c>
      <c r="I125" s="24">
        <v>0</v>
      </c>
      <c r="J125" s="21">
        <f>SUM(E125:H125)-I125</f>
        <v>10</v>
      </c>
      <c r="K125" s="24">
        <v>10</v>
      </c>
      <c r="L125" s="24">
        <v>31.09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1">
        <f>SUM(K125:P125)-Q125</f>
        <v>41.09</v>
      </c>
      <c r="S125" s="24">
        <v>0</v>
      </c>
      <c r="T125" s="24">
        <v>0</v>
      </c>
      <c r="U125" s="21">
        <f>S125-T125</f>
        <v>0</v>
      </c>
      <c r="V125" s="24">
        <v>0</v>
      </c>
      <c r="W125" s="24">
        <v>0</v>
      </c>
      <c r="X125" s="24">
        <v>0</v>
      </c>
      <c r="Y125" s="21">
        <f>W125-X125</f>
        <v>0</v>
      </c>
      <c r="Z125" s="21">
        <f>J125+R125+U125+V125+Y125</f>
        <v>51.09</v>
      </c>
      <c r="AA125" s="28">
        <f>RANK(Z125,Z$4:Z$211)</f>
        <v>126</v>
      </c>
      <c r="AB125" s="29"/>
    </row>
    <row r="126" spans="1:28" ht="14">
      <c r="A126" s="20">
        <v>123</v>
      </c>
      <c r="B126" s="24" t="s">
        <v>288</v>
      </c>
      <c r="C126" s="31">
        <v>221123030374</v>
      </c>
      <c r="D126" s="24" t="s">
        <v>504</v>
      </c>
      <c r="E126" s="24">
        <v>5</v>
      </c>
      <c r="F126" s="24">
        <v>5</v>
      </c>
      <c r="G126" s="24">
        <v>0</v>
      </c>
      <c r="H126" s="24">
        <v>0</v>
      </c>
      <c r="I126" s="24">
        <v>0</v>
      </c>
      <c r="J126" s="21">
        <f>SUM(E126:H126)-I126</f>
        <v>10</v>
      </c>
      <c r="K126" s="24">
        <v>10</v>
      </c>
      <c r="L126" s="24">
        <v>29.6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1">
        <f>SUM(K126:P126)-Q126</f>
        <v>39.6</v>
      </c>
      <c r="S126" s="24">
        <v>0</v>
      </c>
      <c r="T126" s="24">
        <v>0</v>
      </c>
      <c r="U126" s="21">
        <f>S126-T126</f>
        <v>0</v>
      </c>
      <c r="V126" s="24">
        <v>0</v>
      </c>
      <c r="W126" s="24">
        <v>0</v>
      </c>
      <c r="X126" s="24">
        <v>0</v>
      </c>
      <c r="Y126" s="21">
        <f>W126-X126</f>
        <v>0</v>
      </c>
      <c r="Z126" s="21">
        <f>J126+R126+U126+V126+Y126</f>
        <v>49.6</v>
      </c>
      <c r="AA126" s="28">
        <f>RANK(Z126,Z$4:Z$211)</f>
        <v>149</v>
      </c>
      <c r="AB126" s="29"/>
    </row>
    <row r="127" spans="1:28" ht="14">
      <c r="A127" s="23">
        <v>124</v>
      </c>
      <c r="B127" s="24" t="s">
        <v>288</v>
      </c>
      <c r="C127" s="31">
        <v>221123030379</v>
      </c>
      <c r="D127" s="24" t="s">
        <v>505</v>
      </c>
      <c r="E127" s="24">
        <v>5</v>
      </c>
      <c r="F127" s="24">
        <v>5</v>
      </c>
      <c r="G127" s="24">
        <v>0</v>
      </c>
      <c r="H127" s="24">
        <v>0</v>
      </c>
      <c r="I127" s="24">
        <v>0</v>
      </c>
      <c r="J127" s="21">
        <f>SUM(E127:H127)-I127</f>
        <v>10</v>
      </c>
      <c r="K127" s="24">
        <v>10</v>
      </c>
      <c r="L127" s="24">
        <v>33.46</v>
      </c>
      <c r="M127" s="24">
        <v>1</v>
      </c>
      <c r="N127" s="24">
        <v>0</v>
      </c>
      <c r="O127" s="24">
        <v>6</v>
      </c>
      <c r="P127" s="24">
        <v>0</v>
      </c>
      <c r="Q127" s="24">
        <v>0</v>
      </c>
      <c r="R127" s="21">
        <f>SUM(K127:P127)-Q127</f>
        <v>50.46</v>
      </c>
      <c r="S127" s="24">
        <v>0</v>
      </c>
      <c r="T127" s="24">
        <v>0</v>
      </c>
      <c r="U127" s="21">
        <f>S127-T127</f>
        <v>0</v>
      </c>
      <c r="V127" s="24">
        <v>0</v>
      </c>
      <c r="W127" s="24">
        <v>2</v>
      </c>
      <c r="X127" s="24">
        <v>0</v>
      </c>
      <c r="Y127" s="21">
        <f>W127-X127</f>
        <v>2</v>
      </c>
      <c r="Z127" s="21">
        <f>J127+R127+U127+V127+Y127</f>
        <v>62.46</v>
      </c>
      <c r="AA127" s="28">
        <f>RANK(Z127,Z$4:Z$211)</f>
        <v>7</v>
      </c>
      <c r="AB127" s="29"/>
    </row>
    <row r="128" spans="1:28" ht="14">
      <c r="A128" s="20">
        <v>125</v>
      </c>
      <c r="B128" s="24" t="s">
        <v>288</v>
      </c>
      <c r="C128" s="31">
        <v>221123030380</v>
      </c>
      <c r="D128" s="24" t="s">
        <v>506</v>
      </c>
      <c r="E128" s="24">
        <v>5</v>
      </c>
      <c r="F128" s="24">
        <v>5</v>
      </c>
      <c r="G128" s="24">
        <v>0</v>
      </c>
      <c r="H128" s="24">
        <v>0</v>
      </c>
      <c r="I128" s="24">
        <v>0</v>
      </c>
      <c r="J128" s="21">
        <f>SUM(E128:H128)-I128</f>
        <v>10</v>
      </c>
      <c r="K128" s="24">
        <v>10</v>
      </c>
      <c r="L128" s="24">
        <v>32.445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1">
        <f>SUM(K128:P128)-Q128</f>
        <v>42.445</v>
      </c>
      <c r="S128" s="24">
        <v>0</v>
      </c>
      <c r="T128" s="24">
        <v>0</v>
      </c>
      <c r="U128" s="21">
        <f>S128-T128</f>
        <v>0</v>
      </c>
      <c r="V128" s="24">
        <v>0</v>
      </c>
      <c r="W128" s="24">
        <v>5.5E-2</v>
      </c>
      <c r="X128" s="24">
        <v>0</v>
      </c>
      <c r="Y128" s="21">
        <f>W128-X128</f>
        <v>5.5E-2</v>
      </c>
      <c r="Z128" s="21">
        <f>J128+R128+U128+V128+Y128</f>
        <v>52.5</v>
      </c>
      <c r="AA128" s="28">
        <f>RANK(Z128,Z$4:Z$211)</f>
        <v>108</v>
      </c>
      <c r="AB128" s="29"/>
    </row>
    <row r="129" spans="1:28" ht="14">
      <c r="A129" s="23">
        <v>126</v>
      </c>
      <c r="B129" s="24" t="s">
        <v>288</v>
      </c>
      <c r="C129" s="30" t="s">
        <v>507</v>
      </c>
      <c r="D129" s="24" t="s">
        <v>508</v>
      </c>
      <c r="E129" s="24">
        <v>5</v>
      </c>
      <c r="F129" s="24">
        <v>5</v>
      </c>
      <c r="G129" s="24">
        <v>0</v>
      </c>
      <c r="H129" s="24">
        <v>0</v>
      </c>
      <c r="I129" s="24">
        <v>0</v>
      </c>
      <c r="J129" s="21">
        <f>SUM(E129:H129)-I129</f>
        <v>10</v>
      </c>
      <c r="K129" s="24">
        <v>10</v>
      </c>
      <c r="L129" s="24">
        <v>31.12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1">
        <f>SUM(K129:P129)-Q129</f>
        <v>41.120000000000005</v>
      </c>
      <c r="S129" s="24">
        <v>0</v>
      </c>
      <c r="T129" s="24">
        <v>0</v>
      </c>
      <c r="U129" s="21">
        <f>S129-T129</f>
        <v>0</v>
      </c>
      <c r="V129" s="24">
        <v>0</v>
      </c>
      <c r="W129" s="24">
        <v>0</v>
      </c>
      <c r="X129" s="24">
        <v>0</v>
      </c>
      <c r="Y129" s="21">
        <f>W129-X129</f>
        <v>0</v>
      </c>
      <c r="Z129" s="21">
        <f>J129+R129+U129+V129+Y129</f>
        <v>51.120000000000005</v>
      </c>
      <c r="AA129" s="28">
        <f>RANK(Z129,Z$4:Z$211)</f>
        <v>125</v>
      </c>
      <c r="AB129" s="29"/>
    </row>
    <row r="130" spans="1:28" ht="14">
      <c r="A130" s="20">
        <v>127</v>
      </c>
      <c r="B130" s="24" t="s">
        <v>288</v>
      </c>
      <c r="C130" s="32">
        <v>221123030388</v>
      </c>
      <c r="D130" s="24" t="s">
        <v>509</v>
      </c>
      <c r="E130" s="24">
        <v>5</v>
      </c>
      <c r="F130" s="24">
        <v>5</v>
      </c>
      <c r="G130" s="24">
        <v>3.5</v>
      </c>
      <c r="H130" s="24">
        <v>0</v>
      </c>
      <c r="I130" s="24">
        <v>0</v>
      </c>
      <c r="J130" s="21">
        <f>SUM(E130:H130)-I130</f>
        <v>13.5</v>
      </c>
      <c r="K130" s="24">
        <v>10</v>
      </c>
      <c r="L130" s="24">
        <v>32.54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1">
        <f>SUM(K130:P130)-Q130</f>
        <v>42.54</v>
      </c>
      <c r="S130" s="24">
        <v>0</v>
      </c>
      <c r="T130" s="24">
        <v>0</v>
      </c>
      <c r="U130" s="21">
        <f>S130-T130</f>
        <v>0</v>
      </c>
      <c r="V130" s="24">
        <v>0</v>
      </c>
      <c r="W130" s="24">
        <v>0.13500000000000001</v>
      </c>
      <c r="X130" s="24">
        <v>0</v>
      </c>
      <c r="Y130" s="21">
        <f>W130-X130</f>
        <v>0.13500000000000001</v>
      </c>
      <c r="Z130" s="21">
        <f>J130+R130+U130+V130+Y130</f>
        <v>56.174999999999997</v>
      </c>
      <c r="AA130" s="28">
        <f>RANK(Z130,Z$4:Z$211)</f>
        <v>38</v>
      </c>
      <c r="AB130" s="29"/>
    </row>
    <row r="131" spans="1:28" ht="14">
      <c r="A131" s="23">
        <v>128</v>
      </c>
      <c r="B131" s="24" t="s">
        <v>288</v>
      </c>
      <c r="C131" s="30" t="s">
        <v>510</v>
      </c>
      <c r="D131" s="24" t="s">
        <v>511</v>
      </c>
      <c r="E131" s="24">
        <v>5</v>
      </c>
      <c r="F131" s="24">
        <v>5</v>
      </c>
      <c r="G131" s="24">
        <v>0</v>
      </c>
      <c r="H131" s="24">
        <v>0</v>
      </c>
      <c r="I131" s="24">
        <v>0</v>
      </c>
      <c r="J131" s="21">
        <f>SUM(E131:H131)-I131</f>
        <v>10</v>
      </c>
      <c r="K131" s="24">
        <v>10</v>
      </c>
      <c r="L131" s="24">
        <v>31.68</v>
      </c>
      <c r="M131" s="24">
        <v>0</v>
      </c>
      <c r="N131" s="24">
        <v>4</v>
      </c>
      <c r="O131" s="24">
        <v>0</v>
      </c>
      <c r="P131" s="24">
        <v>0</v>
      </c>
      <c r="Q131" s="24">
        <v>0</v>
      </c>
      <c r="R131" s="21">
        <f>SUM(K131:P131)-Q131</f>
        <v>45.68</v>
      </c>
      <c r="S131" s="24">
        <v>0</v>
      </c>
      <c r="T131" s="24">
        <v>0</v>
      </c>
      <c r="U131" s="21">
        <f>S131-T131</f>
        <v>0</v>
      </c>
      <c r="V131" s="24">
        <v>0</v>
      </c>
      <c r="W131" s="24">
        <v>0</v>
      </c>
      <c r="X131" s="24">
        <v>0</v>
      </c>
      <c r="Y131" s="21">
        <f>W131-X131</f>
        <v>0</v>
      </c>
      <c r="Z131" s="21">
        <f>J131+R131+U131+V131+Y131</f>
        <v>55.68</v>
      </c>
      <c r="AA131" s="28">
        <f>RANK(Z131,Z$4:Z$211)</f>
        <v>46</v>
      </c>
      <c r="AB131" s="29"/>
    </row>
    <row r="132" spans="1:28" ht="14">
      <c r="A132" s="20">
        <v>129</v>
      </c>
      <c r="B132" s="24" t="s">
        <v>288</v>
      </c>
      <c r="C132" s="30" t="s">
        <v>512</v>
      </c>
      <c r="D132" s="24" t="s">
        <v>513</v>
      </c>
      <c r="E132" s="24">
        <v>5</v>
      </c>
      <c r="F132" s="24">
        <v>5</v>
      </c>
      <c r="G132" s="24">
        <v>0</v>
      </c>
      <c r="H132" s="24">
        <v>0</v>
      </c>
      <c r="I132" s="24">
        <v>0</v>
      </c>
      <c r="J132" s="21">
        <f>SUM(E132:H132)-I132</f>
        <v>10</v>
      </c>
      <c r="K132" s="24">
        <v>10</v>
      </c>
      <c r="L132" s="24">
        <v>28.04</v>
      </c>
      <c r="M132" s="24">
        <v>0</v>
      </c>
      <c r="N132" s="74">
        <v>2</v>
      </c>
      <c r="O132" s="24">
        <v>0</v>
      </c>
      <c r="P132" s="24">
        <v>0</v>
      </c>
      <c r="Q132" s="24">
        <v>0</v>
      </c>
      <c r="R132" s="21">
        <f>SUM(K132:P132)-Q132</f>
        <v>40.04</v>
      </c>
      <c r="S132" s="24">
        <v>0</v>
      </c>
      <c r="T132" s="24">
        <v>0</v>
      </c>
      <c r="U132" s="21">
        <f>S132-T132</f>
        <v>0</v>
      </c>
      <c r="V132" s="24">
        <v>0</v>
      </c>
      <c r="W132" s="24">
        <v>0</v>
      </c>
      <c r="X132" s="24">
        <v>0</v>
      </c>
      <c r="Y132" s="21">
        <f>W132-X132</f>
        <v>0</v>
      </c>
      <c r="Z132" s="21">
        <f>J132+R132+U132+V132+Y132</f>
        <v>50.04</v>
      </c>
      <c r="AA132" s="28">
        <f>RANK(Z132,Z$4:Z$211)</f>
        <v>144</v>
      </c>
      <c r="AB132" s="29" t="s">
        <v>676</v>
      </c>
    </row>
    <row r="133" spans="1:28" ht="14">
      <c r="A133" s="23">
        <v>130</v>
      </c>
      <c r="B133" s="24" t="s">
        <v>288</v>
      </c>
      <c r="C133" s="30" t="s">
        <v>514</v>
      </c>
      <c r="D133" s="24" t="s">
        <v>515</v>
      </c>
      <c r="E133" s="24">
        <v>5</v>
      </c>
      <c r="F133" s="24">
        <v>5</v>
      </c>
      <c r="G133" s="24">
        <v>0</v>
      </c>
      <c r="H133" s="24">
        <v>0</v>
      </c>
      <c r="I133" s="24">
        <v>0</v>
      </c>
      <c r="J133" s="21">
        <f>SUM(E133:H133)-I133</f>
        <v>10</v>
      </c>
      <c r="K133" s="24">
        <v>10</v>
      </c>
      <c r="L133" s="24">
        <v>32.950000000000003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1">
        <f>SUM(K133:P133)-Q133</f>
        <v>42.95</v>
      </c>
      <c r="S133" s="24">
        <v>0</v>
      </c>
      <c r="T133" s="24">
        <v>0</v>
      </c>
      <c r="U133" s="21">
        <f>S133-T133</f>
        <v>0</v>
      </c>
      <c r="V133" s="24">
        <v>0</v>
      </c>
      <c r="W133" s="24">
        <v>2.0499999999999998</v>
      </c>
      <c r="X133" s="24">
        <v>0</v>
      </c>
      <c r="Y133" s="21">
        <f>W133-X133</f>
        <v>2.0499999999999998</v>
      </c>
      <c r="Z133" s="21">
        <f>J133+R133+U133+V133+Y133</f>
        <v>55</v>
      </c>
      <c r="AA133" s="28">
        <f>RANK(Z133,Z$4:Z$211)</f>
        <v>58</v>
      </c>
      <c r="AB133" s="29"/>
    </row>
    <row r="134" spans="1:28" ht="14">
      <c r="A134" s="20">
        <v>131</v>
      </c>
      <c r="B134" s="24" t="s">
        <v>288</v>
      </c>
      <c r="C134" s="30" t="s">
        <v>516</v>
      </c>
      <c r="D134" s="24" t="s">
        <v>517</v>
      </c>
      <c r="E134" s="24">
        <v>5</v>
      </c>
      <c r="F134" s="24">
        <v>5</v>
      </c>
      <c r="G134" s="24">
        <v>0</v>
      </c>
      <c r="H134" s="24">
        <v>0</v>
      </c>
      <c r="I134" s="24">
        <v>0</v>
      </c>
      <c r="J134" s="21">
        <f>SUM(E134:H134)-I134</f>
        <v>10</v>
      </c>
      <c r="K134" s="24">
        <v>10</v>
      </c>
      <c r="L134" s="24">
        <v>35.299999999999997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1">
        <f>SUM(K134:P134)-Q134</f>
        <v>45.3</v>
      </c>
      <c r="S134" s="24">
        <v>0</v>
      </c>
      <c r="T134" s="24">
        <v>0</v>
      </c>
      <c r="U134" s="21">
        <f>S134-T134</f>
        <v>0</v>
      </c>
      <c r="V134" s="24">
        <v>0</v>
      </c>
      <c r="W134" s="24">
        <v>0</v>
      </c>
      <c r="X134" s="24">
        <v>0</v>
      </c>
      <c r="Y134" s="21">
        <f>W134-X134</f>
        <v>0</v>
      </c>
      <c r="Z134" s="21">
        <f>J134+R134+U134+V134+Y134</f>
        <v>55.3</v>
      </c>
      <c r="AA134" s="28">
        <f>RANK(Z134,Z$4:Z$211)</f>
        <v>53</v>
      </c>
      <c r="AB134" s="29"/>
    </row>
    <row r="135" spans="1:28" ht="14">
      <c r="A135" s="23">
        <v>132</v>
      </c>
      <c r="B135" s="24" t="s">
        <v>288</v>
      </c>
      <c r="C135" s="32">
        <v>221123030395</v>
      </c>
      <c r="D135" s="24" t="s">
        <v>518</v>
      </c>
      <c r="E135" s="24">
        <v>5</v>
      </c>
      <c r="F135" s="24">
        <v>5</v>
      </c>
      <c r="G135" s="24">
        <v>0</v>
      </c>
      <c r="H135" s="24">
        <v>0</v>
      </c>
      <c r="I135" s="24">
        <v>0</v>
      </c>
      <c r="J135" s="21">
        <f>SUM(E135:H135)-I135</f>
        <v>10</v>
      </c>
      <c r="K135" s="24">
        <v>10</v>
      </c>
      <c r="L135" s="24">
        <v>26.09</v>
      </c>
      <c r="M135" s="24">
        <v>1</v>
      </c>
      <c r="N135" s="24">
        <v>0</v>
      </c>
      <c r="O135" s="24">
        <v>0</v>
      </c>
      <c r="P135" s="24">
        <v>0</v>
      </c>
      <c r="Q135" s="24">
        <v>0</v>
      </c>
      <c r="R135" s="21">
        <f>SUM(K135:P135)-Q135</f>
        <v>37.090000000000003</v>
      </c>
      <c r="S135" s="24">
        <v>0</v>
      </c>
      <c r="T135" s="24">
        <v>0</v>
      </c>
      <c r="U135" s="21">
        <f>S135-T135</f>
        <v>0</v>
      </c>
      <c r="V135" s="24">
        <v>0</v>
      </c>
      <c r="W135" s="24">
        <v>0</v>
      </c>
      <c r="X135" s="24">
        <v>0</v>
      </c>
      <c r="Y135" s="21">
        <f>W135-X135</f>
        <v>0</v>
      </c>
      <c r="Z135" s="21">
        <f>J135+R135+U135+V135+Y135</f>
        <v>47.09</v>
      </c>
      <c r="AA135" s="28">
        <f>RANK(Z135,Z$4:Z$211)</f>
        <v>185</v>
      </c>
      <c r="AB135" s="29"/>
    </row>
    <row r="136" spans="1:28" ht="14">
      <c r="A136" s="20">
        <v>133</v>
      </c>
      <c r="B136" s="24" t="s">
        <v>288</v>
      </c>
      <c r="C136" s="32">
        <v>221123030397</v>
      </c>
      <c r="D136" s="24" t="s">
        <v>519</v>
      </c>
      <c r="E136" s="24">
        <v>5</v>
      </c>
      <c r="F136" s="24">
        <v>5</v>
      </c>
      <c r="G136" s="24">
        <v>0</v>
      </c>
      <c r="H136" s="24">
        <v>0</v>
      </c>
      <c r="I136" s="24">
        <v>0</v>
      </c>
      <c r="J136" s="21">
        <f>SUM(E136:H136)-I136</f>
        <v>10</v>
      </c>
      <c r="K136" s="24">
        <v>10</v>
      </c>
      <c r="L136" s="24">
        <v>25.834</v>
      </c>
      <c r="M136" s="24">
        <v>0</v>
      </c>
      <c r="N136" s="24">
        <v>4</v>
      </c>
      <c r="O136" s="24">
        <v>0</v>
      </c>
      <c r="P136" s="24">
        <v>0</v>
      </c>
      <c r="Q136" s="24">
        <v>0</v>
      </c>
      <c r="R136" s="21">
        <f>SUM(K136:P136)-Q136</f>
        <v>39.834000000000003</v>
      </c>
      <c r="S136" s="24">
        <v>0</v>
      </c>
      <c r="T136" s="24">
        <v>0</v>
      </c>
      <c r="U136" s="21">
        <f>S136-T136</f>
        <v>0</v>
      </c>
      <c r="V136" s="24">
        <v>0</v>
      </c>
      <c r="W136" s="24">
        <v>0</v>
      </c>
      <c r="X136" s="24">
        <v>0</v>
      </c>
      <c r="Y136" s="21">
        <f>W136-X136</f>
        <v>0</v>
      </c>
      <c r="Z136" s="21">
        <f>J136+R136+U136+V136+Y136</f>
        <v>49.834000000000003</v>
      </c>
      <c r="AA136" s="28">
        <f>RANK(Z136,Z$4:Z$211)</f>
        <v>146</v>
      </c>
      <c r="AB136" s="29"/>
    </row>
    <row r="137" spans="1:28" ht="14">
      <c r="A137" s="23">
        <v>134</v>
      </c>
      <c r="B137" s="24" t="s">
        <v>288</v>
      </c>
      <c r="C137" s="30" t="s">
        <v>520</v>
      </c>
      <c r="D137" s="24" t="s">
        <v>521</v>
      </c>
      <c r="E137" s="24">
        <v>5</v>
      </c>
      <c r="F137" s="24">
        <v>5</v>
      </c>
      <c r="G137" s="24">
        <v>2.5</v>
      </c>
      <c r="H137" s="24">
        <v>0</v>
      </c>
      <c r="I137" s="24">
        <v>0</v>
      </c>
      <c r="J137" s="21">
        <f>SUM(E137:H137)-I137</f>
        <v>12.5</v>
      </c>
      <c r="K137" s="24">
        <v>10</v>
      </c>
      <c r="L137" s="24">
        <v>30.63</v>
      </c>
      <c r="M137" s="24">
        <v>1</v>
      </c>
      <c r="N137" s="24">
        <v>0</v>
      </c>
      <c r="O137" s="24">
        <v>0</v>
      </c>
      <c r="P137" s="24">
        <v>0</v>
      </c>
      <c r="Q137" s="24">
        <v>0</v>
      </c>
      <c r="R137" s="21">
        <f>SUM(K137:P137)-Q137</f>
        <v>41.629999999999995</v>
      </c>
      <c r="S137" s="24">
        <v>0</v>
      </c>
      <c r="T137" s="24">
        <v>0</v>
      </c>
      <c r="U137" s="21">
        <f>S137-T137</f>
        <v>0</v>
      </c>
      <c r="V137" s="24">
        <v>0</v>
      </c>
      <c r="W137" s="24">
        <v>3.5000000000000003E-2</v>
      </c>
      <c r="X137" s="24">
        <v>0</v>
      </c>
      <c r="Y137" s="21">
        <f>W137-X137</f>
        <v>3.5000000000000003E-2</v>
      </c>
      <c r="Z137" s="21">
        <f>J137+R137+U137+V137+Y137</f>
        <v>54.164999999999992</v>
      </c>
      <c r="AA137" s="28">
        <f>RANK(Z137,Z$4:Z$211)</f>
        <v>74</v>
      </c>
      <c r="AB137" s="29"/>
    </row>
    <row r="138" spans="1:28" ht="14">
      <c r="A138" s="20">
        <v>135</v>
      </c>
      <c r="B138" s="24" t="s">
        <v>288</v>
      </c>
      <c r="C138" s="30" t="s">
        <v>522</v>
      </c>
      <c r="D138" s="24" t="s">
        <v>523</v>
      </c>
      <c r="E138" s="24">
        <v>5</v>
      </c>
      <c r="F138" s="24">
        <v>5</v>
      </c>
      <c r="G138" s="24">
        <v>0</v>
      </c>
      <c r="H138" s="24">
        <v>0</v>
      </c>
      <c r="I138" s="24">
        <v>0</v>
      </c>
      <c r="J138" s="21">
        <f>SUM(E138:H138)-I138</f>
        <v>10</v>
      </c>
      <c r="K138" s="24">
        <v>10</v>
      </c>
      <c r="L138" s="24">
        <v>27.7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1">
        <f>SUM(K138:P138)-Q138</f>
        <v>37.700000000000003</v>
      </c>
      <c r="S138" s="24">
        <v>0</v>
      </c>
      <c r="T138" s="24">
        <v>0</v>
      </c>
      <c r="U138" s="21">
        <f>S138-T138</f>
        <v>0</v>
      </c>
      <c r="V138" s="24">
        <v>0</v>
      </c>
      <c r="W138" s="24">
        <v>0</v>
      </c>
      <c r="X138" s="24">
        <v>0</v>
      </c>
      <c r="Y138" s="21">
        <f>W138-X138</f>
        <v>0</v>
      </c>
      <c r="Z138" s="21">
        <f>J138+R138+U138+V138+Y138</f>
        <v>47.7</v>
      </c>
      <c r="AA138" s="28">
        <f>RANK(Z138,Z$4:Z$211)</f>
        <v>173</v>
      </c>
      <c r="AB138" s="29"/>
    </row>
    <row r="139" spans="1:28" ht="14">
      <c r="A139" s="23">
        <v>136</v>
      </c>
      <c r="B139" s="24" t="s">
        <v>288</v>
      </c>
      <c r="C139" s="30" t="s">
        <v>524</v>
      </c>
      <c r="D139" s="24" t="s">
        <v>525</v>
      </c>
      <c r="E139" s="24">
        <v>5</v>
      </c>
      <c r="F139" s="24">
        <v>5</v>
      </c>
      <c r="G139" s="24">
        <v>0</v>
      </c>
      <c r="H139" s="24">
        <v>0</v>
      </c>
      <c r="I139" s="24">
        <v>0</v>
      </c>
      <c r="J139" s="21">
        <f>SUM(E139:H139)-I139</f>
        <v>10</v>
      </c>
      <c r="K139" s="24">
        <v>10</v>
      </c>
      <c r="L139" s="24">
        <v>31.91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1">
        <f>SUM(K139:P139)-Q139</f>
        <v>41.91</v>
      </c>
      <c r="S139" s="24">
        <v>0</v>
      </c>
      <c r="T139" s="24">
        <v>0</v>
      </c>
      <c r="U139" s="21">
        <f>S139-T139</f>
        <v>0</v>
      </c>
      <c r="V139" s="24">
        <v>0</v>
      </c>
      <c r="W139" s="24">
        <v>0</v>
      </c>
      <c r="X139" s="24">
        <v>0</v>
      </c>
      <c r="Y139" s="21">
        <f>W139-X139</f>
        <v>0</v>
      </c>
      <c r="Z139" s="21">
        <f>J139+R139+U139+V139+Y139</f>
        <v>51.91</v>
      </c>
      <c r="AA139" s="28">
        <f>RANK(Z139,Z$4:Z$211)</f>
        <v>115</v>
      </c>
      <c r="AB139" s="29"/>
    </row>
    <row r="140" spans="1:28" ht="14">
      <c r="A140" s="20">
        <v>137</v>
      </c>
      <c r="B140" s="24" t="s">
        <v>288</v>
      </c>
      <c r="C140" s="30" t="s">
        <v>526</v>
      </c>
      <c r="D140" s="24" t="s">
        <v>527</v>
      </c>
      <c r="E140" s="24">
        <v>5</v>
      </c>
      <c r="F140" s="24">
        <v>5</v>
      </c>
      <c r="G140" s="24">
        <v>0</v>
      </c>
      <c r="H140" s="24">
        <v>0</v>
      </c>
      <c r="I140" s="24">
        <v>0</v>
      </c>
      <c r="J140" s="21">
        <f>SUM(E140:H140)-I140</f>
        <v>10</v>
      </c>
      <c r="K140" s="24">
        <v>10</v>
      </c>
      <c r="L140" s="24">
        <v>25.63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1">
        <f>SUM(K140:P140)-Q140</f>
        <v>35.629999999999995</v>
      </c>
      <c r="S140" s="24">
        <v>0</v>
      </c>
      <c r="T140" s="24">
        <v>0</v>
      </c>
      <c r="U140" s="21">
        <f>S140-T140</f>
        <v>0</v>
      </c>
      <c r="V140" s="24">
        <v>0</v>
      </c>
      <c r="W140" s="24">
        <v>0</v>
      </c>
      <c r="X140" s="24">
        <v>0</v>
      </c>
      <c r="Y140" s="21">
        <f>W140-X140</f>
        <v>0</v>
      </c>
      <c r="Z140" s="21">
        <f>J140+R140+U140+V140+Y140</f>
        <v>45.629999999999995</v>
      </c>
      <c r="AA140" s="28">
        <f>RANK(Z140,Z$4:Z$211)</f>
        <v>192</v>
      </c>
      <c r="AB140" s="29"/>
    </row>
    <row r="141" spans="1:28" ht="14">
      <c r="A141" s="23">
        <v>138</v>
      </c>
      <c r="B141" s="24" t="s">
        <v>288</v>
      </c>
      <c r="C141" s="30" t="s">
        <v>528</v>
      </c>
      <c r="D141" s="24" t="s">
        <v>529</v>
      </c>
      <c r="E141" s="24">
        <v>5</v>
      </c>
      <c r="F141" s="24">
        <v>5</v>
      </c>
      <c r="G141" s="24">
        <v>0</v>
      </c>
      <c r="H141" s="24">
        <v>0</v>
      </c>
      <c r="I141" s="24">
        <v>0</v>
      </c>
      <c r="J141" s="21">
        <f>SUM(E141:H141)-I141</f>
        <v>10</v>
      </c>
      <c r="K141" s="24">
        <v>10</v>
      </c>
      <c r="L141" s="24">
        <v>29.49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1">
        <f>SUM(K141:P141)-Q141</f>
        <v>39.489999999999995</v>
      </c>
      <c r="S141" s="24">
        <v>0</v>
      </c>
      <c r="T141" s="24">
        <v>0</v>
      </c>
      <c r="U141" s="21">
        <f>S141-T141</f>
        <v>0</v>
      </c>
      <c r="V141" s="24">
        <v>0</v>
      </c>
      <c r="W141" s="24">
        <v>0</v>
      </c>
      <c r="X141" s="24">
        <v>0</v>
      </c>
      <c r="Y141" s="21">
        <f>W141-X141</f>
        <v>0</v>
      </c>
      <c r="Z141" s="21">
        <f>J141+R141+U141+V141+Y141</f>
        <v>49.489999999999995</v>
      </c>
      <c r="AA141" s="28">
        <f>RANK(Z141,Z$4:Z$211)</f>
        <v>151</v>
      </c>
      <c r="AB141" s="29"/>
    </row>
    <row r="142" spans="1:28" ht="14">
      <c r="A142" s="20">
        <v>139</v>
      </c>
      <c r="B142" s="24" t="s">
        <v>288</v>
      </c>
      <c r="C142" s="30" t="s">
        <v>530</v>
      </c>
      <c r="D142" s="24" t="s">
        <v>531</v>
      </c>
      <c r="E142" s="24">
        <v>5</v>
      </c>
      <c r="F142" s="24">
        <v>5</v>
      </c>
      <c r="G142" s="24">
        <v>1.5</v>
      </c>
      <c r="H142" s="24">
        <v>0.25</v>
      </c>
      <c r="I142" s="24">
        <v>0</v>
      </c>
      <c r="J142" s="21">
        <f>SUM(E142:H142)-I142</f>
        <v>11.75</v>
      </c>
      <c r="K142" s="24">
        <v>10</v>
      </c>
      <c r="L142" s="24">
        <v>31.76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1">
        <f>SUM(K142:P142)-Q142</f>
        <v>41.760000000000005</v>
      </c>
      <c r="S142" s="37">
        <v>0.25</v>
      </c>
      <c r="T142" s="24">
        <v>0</v>
      </c>
      <c r="U142" s="21">
        <f>S142-T142</f>
        <v>0.25</v>
      </c>
      <c r="V142" s="24">
        <v>0</v>
      </c>
      <c r="W142" s="24">
        <v>2.5000000000000001E-2</v>
      </c>
      <c r="X142" s="24">
        <v>0</v>
      </c>
      <c r="Y142" s="21">
        <f>W142-X142</f>
        <v>2.5000000000000001E-2</v>
      </c>
      <c r="Z142" s="21">
        <f>J142+R142+U142+V142+Y142</f>
        <v>53.785000000000004</v>
      </c>
      <c r="AA142" s="28">
        <f>RANK(Z142,Z$4:Z$211)</f>
        <v>79</v>
      </c>
      <c r="AB142" s="17"/>
    </row>
    <row r="143" spans="1:28" ht="14">
      <c r="A143" s="23">
        <v>140</v>
      </c>
      <c r="B143" s="24" t="s">
        <v>288</v>
      </c>
      <c r="C143" s="30" t="s">
        <v>532</v>
      </c>
      <c r="D143" s="24" t="s">
        <v>533</v>
      </c>
      <c r="E143" s="24">
        <v>5</v>
      </c>
      <c r="F143" s="24">
        <v>5</v>
      </c>
      <c r="G143" s="24">
        <v>2.5</v>
      </c>
      <c r="H143" s="24">
        <v>0.25</v>
      </c>
      <c r="I143" s="24">
        <v>0</v>
      </c>
      <c r="J143" s="21">
        <f>SUM(E143:H143)-I143</f>
        <v>12.75</v>
      </c>
      <c r="K143" s="24">
        <v>10</v>
      </c>
      <c r="L143" s="24">
        <v>30.93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1">
        <f>SUM(K143:P143)-Q143</f>
        <v>40.93</v>
      </c>
      <c r="S143" s="24">
        <v>0</v>
      </c>
      <c r="T143" s="24">
        <v>0</v>
      </c>
      <c r="U143" s="21">
        <f>S143-T143</f>
        <v>0</v>
      </c>
      <c r="V143" s="24">
        <v>0</v>
      </c>
      <c r="W143" s="24">
        <v>0</v>
      </c>
      <c r="X143" s="24">
        <v>0</v>
      </c>
      <c r="Y143" s="21">
        <f>W143-X143</f>
        <v>0</v>
      </c>
      <c r="Z143" s="21">
        <f>J143+R143+U143+V143+Y143</f>
        <v>53.68</v>
      </c>
      <c r="AA143" s="28">
        <f>RANK(Z143,Z$4:Z$211)</f>
        <v>81</v>
      </c>
      <c r="AB143" s="29"/>
    </row>
    <row r="144" spans="1:28" ht="14">
      <c r="A144" s="20">
        <v>141</v>
      </c>
      <c r="B144" s="24" t="s">
        <v>288</v>
      </c>
      <c r="C144" s="32">
        <v>221123030412</v>
      </c>
      <c r="D144" s="24" t="s">
        <v>534</v>
      </c>
      <c r="E144" s="24">
        <v>5</v>
      </c>
      <c r="F144" s="24">
        <v>5</v>
      </c>
      <c r="G144" s="24">
        <v>0</v>
      </c>
      <c r="H144" s="24">
        <v>0</v>
      </c>
      <c r="I144" s="24">
        <v>0</v>
      </c>
      <c r="J144" s="21">
        <f>SUM(E144:H144)-I144</f>
        <v>10</v>
      </c>
      <c r="K144" s="24">
        <v>10</v>
      </c>
      <c r="L144" s="24">
        <v>30.66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1">
        <f>SUM(K144:P144)-Q144</f>
        <v>40.659999999999997</v>
      </c>
      <c r="S144" s="24">
        <v>0</v>
      </c>
      <c r="T144" s="24">
        <v>0</v>
      </c>
      <c r="U144" s="21">
        <f>S144-T144</f>
        <v>0</v>
      </c>
      <c r="V144" s="24">
        <v>0</v>
      </c>
      <c r="W144" s="24">
        <v>0</v>
      </c>
      <c r="X144" s="24">
        <v>0</v>
      </c>
      <c r="Y144" s="21">
        <f>W144-X144</f>
        <v>0</v>
      </c>
      <c r="Z144" s="21">
        <f>J144+R144+U144+V144+Y144</f>
        <v>50.66</v>
      </c>
      <c r="AA144" s="28">
        <f>RANK(Z144,Z$4:Z$211)</f>
        <v>136</v>
      </c>
      <c r="AB144" s="29"/>
    </row>
    <row r="145" spans="1:28" ht="14">
      <c r="A145" s="23">
        <v>142</v>
      </c>
      <c r="B145" s="24" t="s">
        <v>288</v>
      </c>
      <c r="C145" s="30" t="s">
        <v>535</v>
      </c>
      <c r="D145" s="24" t="s">
        <v>536</v>
      </c>
      <c r="E145" s="24">
        <v>5</v>
      </c>
      <c r="F145" s="24">
        <v>5</v>
      </c>
      <c r="G145" s="24">
        <v>0</v>
      </c>
      <c r="H145" s="24">
        <v>0</v>
      </c>
      <c r="I145" s="24">
        <v>0</v>
      </c>
      <c r="J145" s="21">
        <f>SUM(E145:H145)-I145</f>
        <v>10</v>
      </c>
      <c r="K145" s="24">
        <v>10</v>
      </c>
      <c r="L145" s="24">
        <v>30.36</v>
      </c>
      <c r="M145" s="24">
        <v>0</v>
      </c>
      <c r="N145" s="24">
        <v>3.4</v>
      </c>
      <c r="O145" s="24">
        <v>0</v>
      </c>
      <c r="P145" s="24">
        <v>0</v>
      </c>
      <c r="Q145" s="24">
        <v>0</v>
      </c>
      <c r="R145" s="21">
        <f>SUM(K145:P145)-Q145</f>
        <v>43.76</v>
      </c>
      <c r="S145" s="37">
        <v>0.25</v>
      </c>
      <c r="T145" s="24">
        <v>0</v>
      </c>
      <c r="U145" s="21">
        <f>S145-T145</f>
        <v>0.25</v>
      </c>
      <c r="V145" s="24">
        <v>0</v>
      </c>
      <c r="W145" s="24">
        <v>0</v>
      </c>
      <c r="X145" s="24">
        <v>0</v>
      </c>
      <c r="Y145" s="21">
        <f>W145-X145</f>
        <v>0</v>
      </c>
      <c r="Z145" s="21">
        <f>J145+R145+U145+V145+Y145</f>
        <v>54.01</v>
      </c>
      <c r="AA145" s="28">
        <f>RANK(Z145,Z$4:Z$211)</f>
        <v>75</v>
      </c>
      <c r="AB145" s="17"/>
    </row>
    <row r="146" spans="1:28" ht="14">
      <c r="A146" s="20">
        <v>143</v>
      </c>
      <c r="B146" s="24" t="s">
        <v>288</v>
      </c>
      <c r="C146" s="30" t="s">
        <v>537</v>
      </c>
      <c r="D146" s="24" t="s">
        <v>538</v>
      </c>
      <c r="E146" s="24">
        <v>5</v>
      </c>
      <c r="F146" s="24">
        <v>5</v>
      </c>
      <c r="G146" s="24">
        <v>0</v>
      </c>
      <c r="H146" s="24">
        <v>0</v>
      </c>
      <c r="I146" s="24">
        <v>0</v>
      </c>
      <c r="J146" s="21">
        <f>SUM(E146:H146)-I146</f>
        <v>10</v>
      </c>
      <c r="K146" s="24">
        <v>10</v>
      </c>
      <c r="L146" s="24">
        <v>34.68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1">
        <f>SUM(K146:P146)-Q146</f>
        <v>44.68</v>
      </c>
      <c r="S146" s="24">
        <v>0</v>
      </c>
      <c r="T146" s="24">
        <v>0</v>
      </c>
      <c r="U146" s="21">
        <f>S146-T146</f>
        <v>0</v>
      </c>
      <c r="V146" s="24">
        <v>0</v>
      </c>
      <c r="W146" s="24">
        <v>0</v>
      </c>
      <c r="X146" s="24">
        <v>0</v>
      </c>
      <c r="Y146" s="21">
        <f>W146-X146</f>
        <v>0</v>
      </c>
      <c r="Z146" s="21">
        <f>J146+R146+U146+V146+Y146</f>
        <v>54.68</v>
      </c>
      <c r="AA146" s="28">
        <f>RANK(Z146,Z$4:Z$211)</f>
        <v>64</v>
      </c>
      <c r="AB146" s="29"/>
    </row>
    <row r="147" spans="1:28" ht="15">
      <c r="A147" s="23">
        <v>144</v>
      </c>
      <c r="B147" s="4" t="s">
        <v>299</v>
      </c>
      <c r="C147" s="43">
        <v>221123030168</v>
      </c>
      <c r="D147" s="4" t="s">
        <v>539</v>
      </c>
      <c r="E147" s="4">
        <v>5</v>
      </c>
      <c r="F147" s="4">
        <v>5</v>
      </c>
      <c r="G147" s="4">
        <v>0</v>
      </c>
      <c r="H147" s="4">
        <v>0</v>
      </c>
      <c r="I147" s="4">
        <v>0</v>
      </c>
      <c r="J147" s="21">
        <f>SUM(E147:H147)-I147</f>
        <v>10</v>
      </c>
      <c r="K147" s="4">
        <v>10</v>
      </c>
      <c r="L147" s="4">
        <v>29.3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21">
        <f>SUM(K147:P147)-Q147</f>
        <v>39.299999999999997</v>
      </c>
      <c r="S147" s="4">
        <v>0</v>
      </c>
      <c r="T147" s="4">
        <v>0</v>
      </c>
      <c r="U147" s="21">
        <f>S147-T147</f>
        <v>0</v>
      </c>
      <c r="V147" s="4">
        <v>0</v>
      </c>
      <c r="W147" s="4">
        <v>0</v>
      </c>
      <c r="X147" s="4">
        <v>0</v>
      </c>
      <c r="Y147" s="21">
        <f>W147-X147</f>
        <v>0</v>
      </c>
      <c r="Z147" s="21">
        <f>J147+R147+U147+V147+Y147</f>
        <v>49.3</v>
      </c>
      <c r="AA147" s="28">
        <f>RANK(Z147,Z$4:Z$211)</f>
        <v>155</v>
      </c>
      <c r="AB147" s="44"/>
    </row>
    <row r="148" spans="1:28" ht="15">
      <c r="A148" s="20">
        <v>145</v>
      </c>
      <c r="B148" s="4" t="s">
        <v>299</v>
      </c>
      <c r="C148" s="43">
        <v>221123030174</v>
      </c>
      <c r="D148" s="4" t="s">
        <v>540</v>
      </c>
      <c r="E148" s="4">
        <v>5</v>
      </c>
      <c r="F148" s="4">
        <v>5</v>
      </c>
      <c r="G148" s="4">
        <v>0</v>
      </c>
      <c r="H148" s="4">
        <v>0</v>
      </c>
      <c r="I148" s="4">
        <v>0</v>
      </c>
      <c r="J148" s="21">
        <f>SUM(E148:H148)-I148</f>
        <v>10</v>
      </c>
      <c r="K148" s="4">
        <v>10</v>
      </c>
      <c r="L148" s="4">
        <v>30.13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21">
        <f>SUM(K148:P148)-Q148</f>
        <v>40.129999999999995</v>
      </c>
      <c r="S148" s="4">
        <v>0</v>
      </c>
      <c r="T148" s="4">
        <v>0</v>
      </c>
      <c r="U148" s="21">
        <f>S148-T148</f>
        <v>0</v>
      </c>
      <c r="V148" s="4">
        <v>0</v>
      </c>
      <c r="W148" s="4">
        <v>0</v>
      </c>
      <c r="X148" s="4">
        <v>0</v>
      </c>
      <c r="Y148" s="21">
        <f>W148-X148</f>
        <v>0</v>
      </c>
      <c r="Z148" s="21">
        <f>J148+R148+U148+V148+Y148</f>
        <v>50.129999999999995</v>
      </c>
      <c r="AA148" s="28">
        <f>RANK(Z148,Z$4:Z$211)</f>
        <v>143</v>
      </c>
      <c r="AB148" s="44"/>
    </row>
    <row r="149" spans="1:28" ht="15">
      <c r="A149" s="23">
        <v>146</v>
      </c>
      <c r="B149" s="4" t="s">
        <v>299</v>
      </c>
      <c r="C149" s="43">
        <v>221123030179</v>
      </c>
      <c r="D149" s="4" t="s">
        <v>541</v>
      </c>
      <c r="E149" s="4">
        <v>5</v>
      </c>
      <c r="F149" s="4">
        <v>5</v>
      </c>
      <c r="G149" s="4">
        <v>0</v>
      </c>
      <c r="H149" s="4">
        <v>0</v>
      </c>
      <c r="I149" s="4">
        <v>0</v>
      </c>
      <c r="J149" s="21">
        <f>SUM(E149:H149)-I149</f>
        <v>10</v>
      </c>
      <c r="K149" s="4">
        <v>10</v>
      </c>
      <c r="L149" s="4">
        <v>28.03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21">
        <f>SUM(K149:P149)-Q149</f>
        <v>38.03</v>
      </c>
      <c r="S149" s="4">
        <v>0</v>
      </c>
      <c r="T149" s="4">
        <v>0</v>
      </c>
      <c r="U149" s="21">
        <f>S149-T149</f>
        <v>0</v>
      </c>
      <c r="V149" s="4">
        <v>0</v>
      </c>
      <c r="W149" s="4">
        <v>0</v>
      </c>
      <c r="X149" s="4">
        <v>0</v>
      </c>
      <c r="Y149" s="21">
        <f>W149-X149</f>
        <v>0</v>
      </c>
      <c r="Z149" s="21">
        <f>J149+R149+U149+V149+Y149</f>
        <v>48.03</v>
      </c>
      <c r="AA149" s="28">
        <f>RANK(Z149,Z$4:Z$211)</f>
        <v>168</v>
      </c>
      <c r="AB149" s="44"/>
    </row>
    <row r="150" spans="1:28" ht="15">
      <c r="A150" s="20">
        <v>147</v>
      </c>
      <c r="B150" s="4" t="s">
        <v>299</v>
      </c>
      <c r="C150" s="43">
        <v>221123030180</v>
      </c>
      <c r="D150" s="4" t="s">
        <v>542</v>
      </c>
      <c r="E150" s="4">
        <v>5</v>
      </c>
      <c r="F150" s="4">
        <v>5</v>
      </c>
      <c r="G150" s="4">
        <v>1.5</v>
      </c>
      <c r="H150" s="4">
        <v>0</v>
      </c>
      <c r="I150" s="4">
        <v>0</v>
      </c>
      <c r="J150" s="21">
        <f>SUM(E150:H150)-I150</f>
        <v>11.5</v>
      </c>
      <c r="K150" s="4">
        <v>10</v>
      </c>
      <c r="L150" s="4">
        <v>24.23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21">
        <f>SUM(K150:P150)-Q150</f>
        <v>34.230000000000004</v>
      </c>
      <c r="S150" s="4">
        <v>0</v>
      </c>
      <c r="T150" s="4">
        <v>0</v>
      </c>
      <c r="U150" s="21">
        <f>S150-T150</f>
        <v>0</v>
      </c>
      <c r="V150" s="4">
        <v>0</v>
      </c>
      <c r="W150" s="4">
        <v>0</v>
      </c>
      <c r="X150" s="4">
        <v>0</v>
      </c>
      <c r="Y150" s="21">
        <f>W150-X150</f>
        <v>0</v>
      </c>
      <c r="Z150" s="21">
        <f>J150+R150+U150+V150+Y150</f>
        <v>45.730000000000004</v>
      </c>
      <c r="AA150" s="28">
        <f>RANK(Z150,Z$4:Z$211)</f>
        <v>191</v>
      </c>
      <c r="AB150" s="44"/>
    </row>
    <row r="151" spans="1:28" ht="15">
      <c r="A151" s="23">
        <v>148</v>
      </c>
      <c r="B151" s="4" t="s">
        <v>299</v>
      </c>
      <c r="C151" s="43">
        <v>221123030182</v>
      </c>
      <c r="D151" s="4" t="s">
        <v>543</v>
      </c>
      <c r="E151" s="4">
        <v>5</v>
      </c>
      <c r="F151" s="4">
        <v>5</v>
      </c>
      <c r="G151" s="4">
        <v>0</v>
      </c>
      <c r="H151" s="4">
        <v>0</v>
      </c>
      <c r="I151" s="4">
        <v>0</v>
      </c>
      <c r="J151" s="21">
        <f>SUM(E151:H151)-I151</f>
        <v>10</v>
      </c>
      <c r="K151" s="4">
        <v>10</v>
      </c>
      <c r="L151" s="4">
        <v>27.39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21">
        <f>SUM(K151:P151)-Q151</f>
        <v>37.39</v>
      </c>
      <c r="S151" s="4">
        <v>0</v>
      </c>
      <c r="T151" s="4">
        <v>0</v>
      </c>
      <c r="U151" s="21">
        <f>S151-T151</f>
        <v>0</v>
      </c>
      <c r="V151" s="4">
        <v>0</v>
      </c>
      <c r="W151" s="4">
        <v>0.15</v>
      </c>
      <c r="X151" s="4">
        <v>0</v>
      </c>
      <c r="Y151" s="21">
        <f>W151-X151</f>
        <v>0.15</v>
      </c>
      <c r="Z151" s="21">
        <f>J151+R151+U151+V151+Y151</f>
        <v>47.54</v>
      </c>
      <c r="AA151" s="28">
        <f>RANK(Z151,Z$4:Z$211)</f>
        <v>176</v>
      </c>
      <c r="AB151" s="44"/>
    </row>
    <row r="152" spans="1:28" ht="15">
      <c r="A152" s="20">
        <v>149</v>
      </c>
      <c r="B152" s="4" t="s">
        <v>299</v>
      </c>
      <c r="C152" s="43">
        <v>221123030214</v>
      </c>
      <c r="D152" s="4" t="s">
        <v>544</v>
      </c>
      <c r="E152" s="4">
        <v>5</v>
      </c>
      <c r="F152" s="4">
        <v>5</v>
      </c>
      <c r="G152" s="4">
        <v>0</v>
      </c>
      <c r="H152" s="4">
        <v>0</v>
      </c>
      <c r="I152" s="4">
        <v>0</v>
      </c>
      <c r="J152" s="21">
        <f>SUM(E152:H152)-I152</f>
        <v>10</v>
      </c>
      <c r="K152" s="4">
        <v>10</v>
      </c>
      <c r="L152" s="4">
        <v>36.93</v>
      </c>
      <c r="M152" s="4">
        <v>0</v>
      </c>
      <c r="N152" s="4">
        <v>3</v>
      </c>
      <c r="O152" s="4">
        <v>0</v>
      </c>
      <c r="P152" s="4">
        <v>0</v>
      </c>
      <c r="Q152" s="4">
        <v>0</v>
      </c>
      <c r="R152" s="21">
        <f>SUM(K152:P152)-Q152</f>
        <v>49.93</v>
      </c>
      <c r="S152" s="4">
        <v>0</v>
      </c>
      <c r="T152" s="4">
        <v>0</v>
      </c>
      <c r="U152" s="21">
        <f>S152-T152</f>
        <v>0</v>
      </c>
      <c r="V152" s="4">
        <v>0</v>
      </c>
      <c r="W152" s="4">
        <v>0</v>
      </c>
      <c r="X152" s="4">
        <v>0</v>
      </c>
      <c r="Y152" s="21">
        <f>W152-X152</f>
        <v>0</v>
      </c>
      <c r="Z152" s="21">
        <f>J152+R152+U152+V152+Y152</f>
        <v>59.93</v>
      </c>
      <c r="AA152" s="28">
        <f>RANK(Z152,Z$4:Z$211)</f>
        <v>12</v>
      </c>
      <c r="AB152" s="44"/>
    </row>
    <row r="153" spans="1:28" ht="15">
      <c r="A153" s="23">
        <v>150</v>
      </c>
      <c r="B153" s="4" t="s">
        <v>299</v>
      </c>
      <c r="C153" s="43">
        <v>221123030215</v>
      </c>
      <c r="D153" s="4" t="s">
        <v>545</v>
      </c>
      <c r="E153" s="4">
        <v>5</v>
      </c>
      <c r="F153" s="4">
        <v>5</v>
      </c>
      <c r="G153" s="4">
        <v>2</v>
      </c>
      <c r="H153" s="4">
        <v>0</v>
      </c>
      <c r="I153" s="4">
        <v>0</v>
      </c>
      <c r="J153" s="21">
        <f>SUM(E153:H153)-I153</f>
        <v>12</v>
      </c>
      <c r="K153" s="4">
        <v>10</v>
      </c>
      <c r="L153" s="4">
        <v>33.39</v>
      </c>
      <c r="M153" s="4">
        <v>0</v>
      </c>
      <c r="N153" s="4">
        <v>5</v>
      </c>
      <c r="O153" s="4">
        <v>0</v>
      </c>
      <c r="P153" s="4">
        <v>0</v>
      </c>
      <c r="Q153" s="4">
        <v>0</v>
      </c>
      <c r="R153" s="21">
        <f>SUM(K153:P153)-Q153</f>
        <v>48.39</v>
      </c>
      <c r="S153" s="4">
        <v>0</v>
      </c>
      <c r="T153" s="4">
        <v>0</v>
      </c>
      <c r="U153" s="21">
        <f>S153-T153</f>
        <v>0</v>
      </c>
      <c r="V153" s="4">
        <v>0</v>
      </c>
      <c r="W153" s="4">
        <v>0</v>
      </c>
      <c r="X153" s="4">
        <v>0</v>
      </c>
      <c r="Y153" s="21">
        <f>W153-X153</f>
        <v>0</v>
      </c>
      <c r="Z153" s="21">
        <f>J153+R153+U153+V153+Y153</f>
        <v>60.39</v>
      </c>
      <c r="AA153" s="28">
        <f>RANK(Z153,Z$4:Z$211)</f>
        <v>11</v>
      </c>
      <c r="AB153" s="44"/>
    </row>
    <row r="154" spans="1:28" ht="15">
      <c r="A154" s="20">
        <v>151</v>
      </c>
      <c r="B154" s="4" t="s">
        <v>299</v>
      </c>
      <c r="C154" s="43">
        <v>221123030216</v>
      </c>
      <c r="D154" s="4" t="s">
        <v>546</v>
      </c>
      <c r="E154" s="4">
        <v>5</v>
      </c>
      <c r="F154" s="4">
        <v>5</v>
      </c>
      <c r="G154" s="4">
        <v>1.5</v>
      </c>
      <c r="H154" s="4">
        <v>0</v>
      </c>
      <c r="I154" s="4">
        <v>0</v>
      </c>
      <c r="J154" s="21">
        <f>SUM(E154:H154)-I154</f>
        <v>11.5</v>
      </c>
      <c r="K154" s="4">
        <v>10</v>
      </c>
      <c r="L154" s="4">
        <v>26.41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21">
        <f>SUM(K154:P154)-Q154</f>
        <v>36.409999999999997</v>
      </c>
      <c r="S154" s="4">
        <v>0</v>
      </c>
      <c r="T154" s="4">
        <v>0</v>
      </c>
      <c r="U154" s="21">
        <f>S154-T154</f>
        <v>0</v>
      </c>
      <c r="V154" s="4">
        <v>0</v>
      </c>
      <c r="W154" s="4">
        <v>0</v>
      </c>
      <c r="X154" s="4">
        <v>0</v>
      </c>
      <c r="Y154" s="21">
        <f>W154-X154</f>
        <v>0</v>
      </c>
      <c r="Z154" s="21">
        <f>J154+R154+U154+V154+Y154</f>
        <v>47.91</v>
      </c>
      <c r="AA154" s="28">
        <f>RANK(Z154,Z$4:Z$211)</f>
        <v>169</v>
      </c>
      <c r="AB154" s="44"/>
    </row>
    <row r="155" spans="1:28" ht="15">
      <c r="A155" s="23">
        <v>152</v>
      </c>
      <c r="B155" s="4" t="s">
        <v>299</v>
      </c>
      <c r="C155" s="43">
        <v>221123030220</v>
      </c>
      <c r="D155" s="4" t="s">
        <v>547</v>
      </c>
      <c r="E155" s="4">
        <v>5</v>
      </c>
      <c r="F155" s="4">
        <v>5</v>
      </c>
      <c r="G155" s="4">
        <v>0</v>
      </c>
      <c r="H155" s="4">
        <v>0</v>
      </c>
      <c r="I155" s="4">
        <v>0</v>
      </c>
      <c r="J155" s="21">
        <f>SUM(E155:H155)-I155</f>
        <v>10</v>
      </c>
      <c r="K155" s="4">
        <v>10</v>
      </c>
      <c r="L155" s="4">
        <v>29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21">
        <f>SUM(K155:P155)-Q155</f>
        <v>39</v>
      </c>
      <c r="S155" s="4">
        <v>0</v>
      </c>
      <c r="T155" s="4">
        <v>0</v>
      </c>
      <c r="U155" s="21">
        <f>S155-T155</f>
        <v>0</v>
      </c>
      <c r="V155" s="4">
        <v>0</v>
      </c>
      <c r="W155" s="4">
        <v>0</v>
      </c>
      <c r="X155" s="4">
        <v>0</v>
      </c>
      <c r="Y155" s="21">
        <f>W155-X155</f>
        <v>0</v>
      </c>
      <c r="Z155" s="21">
        <f>J155+R155+U155+V155+Y155</f>
        <v>49</v>
      </c>
      <c r="AA155" s="28">
        <f>RANK(Z155,Z$4:Z$211)</f>
        <v>158</v>
      </c>
      <c r="AB155" s="44"/>
    </row>
    <row r="156" spans="1:28" ht="14">
      <c r="A156" s="20">
        <v>153</v>
      </c>
      <c r="B156" s="4" t="s">
        <v>299</v>
      </c>
      <c r="C156" s="43">
        <v>221123030223</v>
      </c>
      <c r="D156" s="4" t="s">
        <v>548</v>
      </c>
      <c r="E156" s="4">
        <v>5</v>
      </c>
      <c r="F156" s="4">
        <v>5</v>
      </c>
      <c r="G156" s="4">
        <v>0</v>
      </c>
      <c r="H156" s="4">
        <v>0</v>
      </c>
      <c r="I156" s="4">
        <v>0</v>
      </c>
      <c r="J156" s="21">
        <f>SUM(E156:H156)-I156</f>
        <v>10</v>
      </c>
      <c r="K156" s="4">
        <v>10</v>
      </c>
      <c r="L156" s="4">
        <v>34.19</v>
      </c>
      <c r="M156" s="4">
        <v>0</v>
      </c>
      <c r="N156" s="4">
        <v>1</v>
      </c>
      <c r="O156" s="4">
        <v>0</v>
      </c>
      <c r="P156" s="4">
        <v>0</v>
      </c>
      <c r="Q156" s="4">
        <v>0</v>
      </c>
      <c r="R156" s="21">
        <f>SUM(K156:P156)-Q156</f>
        <v>45.19</v>
      </c>
      <c r="S156" s="4">
        <v>0</v>
      </c>
      <c r="T156" s="4">
        <v>0</v>
      </c>
      <c r="U156" s="21">
        <f>S156-T156</f>
        <v>0</v>
      </c>
      <c r="V156" s="4">
        <v>0</v>
      </c>
      <c r="W156" s="4">
        <v>0.8</v>
      </c>
      <c r="X156" s="4">
        <v>0</v>
      </c>
      <c r="Y156" s="21">
        <f>W156-X156</f>
        <v>0.8</v>
      </c>
      <c r="Z156" s="21">
        <f>J156+R156+U156+V156+Y156</f>
        <v>55.989999999999995</v>
      </c>
      <c r="AA156" s="28">
        <f>RANK(Z156,Z$4:Z$211)</f>
        <v>43</v>
      </c>
      <c r="AB156" s="29"/>
    </row>
    <row r="157" spans="1:28" ht="15">
      <c r="A157" s="23">
        <v>154</v>
      </c>
      <c r="B157" s="4" t="s">
        <v>299</v>
      </c>
      <c r="C157" s="43">
        <v>221123030225</v>
      </c>
      <c r="D157" s="4" t="s">
        <v>549</v>
      </c>
      <c r="E157" s="4">
        <v>5</v>
      </c>
      <c r="F157" s="4">
        <v>5</v>
      </c>
      <c r="G157" s="4">
        <v>0</v>
      </c>
      <c r="H157" s="4">
        <v>0</v>
      </c>
      <c r="I157" s="4">
        <v>0</v>
      </c>
      <c r="J157" s="21">
        <f>SUM(E157:H157)-I157</f>
        <v>10</v>
      </c>
      <c r="K157" s="4">
        <v>10</v>
      </c>
      <c r="L157" s="4">
        <v>33.94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21">
        <f>SUM(K157:P157)-Q157</f>
        <v>43.94</v>
      </c>
      <c r="S157" s="4">
        <v>0</v>
      </c>
      <c r="T157" s="4">
        <v>0</v>
      </c>
      <c r="U157" s="21">
        <f>S157-T157</f>
        <v>0</v>
      </c>
      <c r="V157" s="4">
        <v>0</v>
      </c>
      <c r="W157" s="4">
        <v>0</v>
      </c>
      <c r="X157" s="4">
        <v>0</v>
      </c>
      <c r="Y157" s="21">
        <f>W157-X157</f>
        <v>0</v>
      </c>
      <c r="Z157" s="21">
        <f>J157+R157+U157+V157+Y157</f>
        <v>53.94</v>
      </c>
      <c r="AA157" s="28">
        <f>RANK(Z157,Z$4:Z$211)</f>
        <v>77</v>
      </c>
      <c r="AB157" s="44"/>
    </row>
    <row r="158" spans="1:28" ht="15">
      <c r="A158" s="20">
        <v>155</v>
      </c>
      <c r="B158" s="4" t="s">
        <v>299</v>
      </c>
      <c r="C158" s="43">
        <v>221123030238</v>
      </c>
      <c r="D158" s="4" t="s">
        <v>550</v>
      </c>
      <c r="E158" s="4">
        <v>5</v>
      </c>
      <c r="F158" s="4">
        <v>5</v>
      </c>
      <c r="G158" s="4">
        <v>0</v>
      </c>
      <c r="H158" s="4">
        <v>0</v>
      </c>
      <c r="I158" s="4">
        <v>0</v>
      </c>
      <c r="J158" s="21">
        <f>SUM(E158:H158)-I158</f>
        <v>10</v>
      </c>
      <c r="K158" s="4">
        <v>10</v>
      </c>
      <c r="L158" s="4">
        <v>32.93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21">
        <f>SUM(K158:P158)-Q158</f>
        <v>42.93</v>
      </c>
      <c r="S158" s="4">
        <v>0</v>
      </c>
      <c r="T158" s="4">
        <v>0</v>
      </c>
      <c r="U158" s="21">
        <f>S158-T158</f>
        <v>0</v>
      </c>
      <c r="V158" s="4">
        <v>0</v>
      </c>
      <c r="W158" s="4">
        <v>0</v>
      </c>
      <c r="X158" s="4">
        <v>0</v>
      </c>
      <c r="Y158" s="21">
        <f>W158-X158</f>
        <v>0</v>
      </c>
      <c r="Z158" s="21">
        <f>J158+R158+U158+V158+Y158</f>
        <v>52.93</v>
      </c>
      <c r="AA158" s="28">
        <f>RANK(Z158,Z$4:Z$211)</f>
        <v>100</v>
      </c>
      <c r="AB158" s="44"/>
    </row>
    <row r="159" spans="1:28" ht="15">
      <c r="A159" s="23">
        <v>156</v>
      </c>
      <c r="B159" s="4" t="s">
        <v>299</v>
      </c>
      <c r="C159" s="43">
        <v>221123030240</v>
      </c>
      <c r="D159" s="4" t="s">
        <v>551</v>
      </c>
      <c r="E159" s="4">
        <v>5</v>
      </c>
      <c r="F159" s="4">
        <v>5</v>
      </c>
      <c r="G159" s="4">
        <v>0</v>
      </c>
      <c r="H159" s="4">
        <v>0</v>
      </c>
      <c r="I159" s="4">
        <v>0</v>
      </c>
      <c r="J159" s="21">
        <f>SUM(E159:H159)-I159</f>
        <v>10</v>
      </c>
      <c r="K159" s="4">
        <v>10</v>
      </c>
      <c r="L159" s="4">
        <v>24.6</v>
      </c>
      <c r="M159" s="4">
        <v>1</v>
      </c>
      <c r="N159" s="4">
        <v>0</v>
      </c>
      <c r="O159" s="4">
        <v>0</v>
      </c>
      <c r="P159" s="4">
        <v>0</v>
      </c>
      <c r="Q159" s="4">
        <v>0</v>
      </c>
      <c r="R159" s="21">
        <f>SUM(K159:P159)-Q159</f>
        <v>35.6</v>
      </c>
      <c r="S159" s="4">
        <v>0</v>
      </c>
      <c r="T159" s="4">
        <v>0</v>
      </c>
      <c r="U159" s="21">
        <f>S159-T159</f>
        <v>0</v>
      </c>
      <c r="V159" s="4">
        <v>0</v>
      </c>
      <c r="W159" s="4">
        <v>0</v>
      </c>
      <c r="X159" s="4">
        <v>0</v>
      </c>
      <c r="Y159" s="21">
        <f>W159-X159</f>
        <v>0</v>
      </c>
      <c r="Z159" s="21">
        <f>J159+R159+U159+V159+Y159</f>
        <v>45.6</v>
      </c>
      <c r="AA159" s="28">
        <f>RANK(Z159,Z$4:Z$211)</f>
        <v>193</v>
      </c>
      <c r="AB159" s="44"/>
    </row>
    <row r="160" spans="1:28" ht="15">
      <c r="A160" s="20">
        <v>157</v>
      </c>
      <c r="B160" s="4" t="s">
        <v>299</v>
      </c>
      <c r="C160" s="43">
        <v>221123030241</v>
      </c>
      <c r="D160" s="4" t="s">
        <v>552</v>
      </c>
      <c r="E160" s="4">
        <v>5</v>
      </c>
      <c r="F160" s="4">
        <v>5</v>
      </c>
      <c r="G160" s="4">
        <v>4.5</v>
      </c>
      <c r="H160" s="4">
        <v>0</v>
      </c>
      <c r="I160" s="4">
        <v>0</v>
      </c>
      <c r="J160" s="21">
        <f>SUM(E160:H160)-I160</f>
        <v>14.5</v>
      </c>
      <c r="K160" s="4">
        <v>10</v>
      </c>
      <c r="L160" s="4">
        <v>32.15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21">
        <f>SUM(K160:P160)-Q160</f>
        <v>42.15</v>
      </c>
      <c r="S160" s="4">
        <v>0</v>
      </c>
      <c r="T160" s="4">
        <v>0</v>
      </c>
      <c r="U160" s="21">
        <f>S160-T160</f>
        <v>0</v>
      </c>
      <c r="V160" s="4">
        <v>0</v>
      </c>
      <c r="W160" s="4">
        <v>0</v>
      </c>
      <c r="X160" s="4">
        <v>0</v>
      </c>
      <c r="Y160" s="21">
        <f>W160-X160</f>
        <v>0</v>
      </c>
      <c r="Z160" s="21">
        <f>J160+R160+U160+V160+Y160</f>
        <v>56.65</v>
      </c>
      <c r="AA160" s="28">
        <f>RANK(Z160,Z$4:Z$211)</f>
        <v>29</v>
      </c>
      <c r="AB160" s="44"/>
    </row>
    <row r="161" spans="1:28" ht="15">
      <c r="A161" s="23">
        <v>158</v>
      </c>
      <c r="B161" s="4" t="s">
        <v>299</v>
      </c>
      <c r="C161" s="43">
        <v>221123030243</v>
      </c>
      <c r="D161" s="4" t="s">
        <v>553</v>
      </c>
      <c r="E161" s="4">
        <v>5</v>
      </c>
      <c r="F161" s="4">
        <v>5</v>
      </c>
      <c r="G161" s="4">
        <v>0</v>
      </c>
      <c r="H161" s="4">
        <v>0</v>
      </c>
      <c r="I161" s="4">
        <v>0</v>
      </c>
      <c r="J161" s="21">
        <f>SUM(E161:H161)-I161</f>
        <v>10</v>
      </c>
      <c r="K161" s="4">
        <v>10</v>
      </c>
      <c r="L161" s="4">
        <v>33.049999999999997</v>
      </c>
      <c r="M161" s="4">
        <v>0</v>
      </c>
      <c r="N161" s="4">
        <v>0</v>
      </c>
      <c r="O161" s="4">
        <v>0</v>
      </c>
      <c r="P161" s="4">
        <v>0</v>
      </c>
      <c r="Q161" s="4">
        <v>5</v>
      </c>
      <c r="R161" s="21">
        <f>SUM(K161:P161)-Q161</f>
        <v>38.049999999999997</v>
      </c>
      <c r="S161" s="4">
        <v>0</v>
      </c>
      <c r="T161" s="4">
        <v>0</v>
      </c>
      <c r="U161" s="21">
        <f>S161-T161</f>
        <v>0</v>
      </c>
      <c r="V161" s="4">
        <v>0</v>
      </c>
      <c r="W161" s="4">
        <v>0</v>
      </c>
      <c r="X161" s="4">
        <v>0</v>
      </c>
      <c r="Y161" s="21">
        <f>W161-X161</f>
        <v>0</v>
      </c>
      <c r="Z161" s="21">
        <f>J161+R161+U161+V161+Y161</f>
        <v>48.05</v>
      </c>
      <c r="AA161" s="28">
        <f>RANK(Z161,Z$4:Z$211)</f>
        <v>167</v>
      </c>
      <c r="AB161" s="44"/>
    </row>
    <row r="162" spans="1:28" ht="15">
      <c r="A162" s="20">
        <v>159</v>
      </c>
      <c r="B162" s="4" t="s">
        <v>299</v>
      </c>
      <c r="C162" s="43">
        <v>221123030251</v>
      </c>
      <c r="D162" s="4" t="s">
        <v>554</v>
      </c>
      <c r="E162" s="4">
        <v>5</v>
      </c>
      <c r="F162" s="4">
        <v>5</v>
      </c>
      <c r="G162" s="4">
        <v>3</v>
      </c>
      <c r="H162" s="4">
        <v>0.5</v>
      </c>
      <c r="I162" s="4">
        <v>0</v>
      </c>
      <c r="J162" s="21">
        <f>SUM(E162:H162)-I162</f>
        <v>13.5</v>
      </c>
      <c r="K162" s="4">
        <v>10</v>
      </c>
      <c r="L162" s="4">
        <v>34.67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21">
        <f>SUM(K162:P162)-Q162</f>
        <v>44.67</v>
      </c>
      <c r="S162" s="4">
        <v>0</v>
      </c>
      <c r="T162" s="4">
        <v>0</v>
      </c>
      <c r="U162" s="21">
        <f>S162-T162</f>
        <v>0</v>
      </c>
      <c r="V162" s="4">
        <v>0</v>
      </c>
      <c r="W162" s="4">
        <v>0</v>
      </c>
      <c r="X162" s="4">
        <v>0</v>
      </c>
      <c r="Y162" s="21">
        <f>W162-X162</f>
        <v>0</v>
      </c>
      <c r="Z162" s="21">
        <f>J162+R162+U162+V162+Y162</f>
        <v>58.17</v>
      </c>
      <c r="AA162" s="28">
        <f>RANK(Z162,Z$4:Z$211)</f>
        <v>20</v>
      </c>
      <c r="AB162" s="44"/>
    </row>
    <row r="163" spans="1:28" ht="15">
      <c r="A163" s="23">
        <v>160</v>
      </c>
      <c r="B163" s="4" t="s">
        <v>299</v>
      </c>
      <c r="C163" s="43">
        <v>221123030264</v>
      </c>
      <c r="D163" s="4" t="s">
        <v>555</v>
      </c>
      <c r="E163" s="4">
        <v>5</v>
      </c>
      <c r="F163" s="4">
        <v>3.7</v>
      </c>
      <c r="G163" s="4">
        <v>0</v>
      </c>
      <c r="H163" s="4">
        <v>0</v>
      </c>
      <c r="I163" s="4">
        <v>0</v>
      </c>
      <c r="J163" s="21">
        <f>SUM(E163:H163)-I163</f>
        <v>8.6999999999999993</v>
      </c>
      <c r="K163" s="4">
        <v>9.1999999999999993</v>
      </c>
      <c r="L163" s="4">
        <v>21.45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21">
        <f>SUM(K163:P163)-Q163</f>
        <v>30.65</v>
      </c>
      <c r="S163" s="4">
        <v>0</v>
      </c>
      <c r="T163" s="4">
        <v>0</v>
      </c>
      <c r="U163" s="21">
        <f>S163-T163</f>
        <v>0</v>
      </c>
      <c r="V163" s="4">
        <v>0</v>
      </c>
      <c r="W163" s="4">
        <v>0</v>
      </c>
      <c r="X163" s="4">
        <v>0</v>
      </c>
      <c r="Y163" s="21">
        <f>W163-X163</f>
        <v>0</v>
      </c>
      <c r="Z163" s="21">
        <f>J163+R163+U163+V163+Y163</f>
        <v>39.349999999999994</v>
      </c>
      <c r="AA163" s="28">
        <f>RANK(Z163,Z$4:Z$211)</f>
        <v>206</v>
      </c>
      <c r="AB163" s="44"/>
    </row>
    <row r="164" spans="1:28" ht="15">
      <c r="A164" s="20">
        <v>161</v>
      </c>
      <c r="B164" s="4" t="s">
        <v>299</v>
      </c>
      <c r="C164" s="43">
        <v>221123030269</v>
      </c>
      <c r="D164" s="4" t="s">
        <v>556</v>
      </c>
      <c r="E164" s="4">
        <v>5</v>
      </c>
      <c r="F164" s="4">
        <v>5</v>
      </c>
      <c r="G164" s="4">
        <v>0</v>
      </c>
      <c r="H164" s="4">
        <v>0</v>
      </c>
      <c r="I164" s="4">
        <v>0</v>
      </c>
      <c r="J164" s="21">
        <f>SUM(E164:H164)-I164</f>
        <v>10</v>
      </c>
      <c r="K164" s="4">
        <v>10</v>
      </c>
      <c r="L164" s="4">
        <v>35.090000000000003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21">
        <f>SUM(K164:P164)-Q164</f>
        <v>45.09</v>
      </c>
      <c r="S164" s="4">
        <v>0</v>
      </c>
      <c r="T164" s="4">
        <v>0</v>
      </c>
      <c r="U164" s="21">
        <f>S164-T164</f>
        <v>0</v>
      </c>
      <c r="V164" s="4">
        <v>0</v>
      </c>
      <c r="W164" s="4">
        <v>0</v>
      </c>
      <c r="X164" s="4">
        <v>0</v>
      </c>
      <c r="Y164" s="21">
        <f>W164-X164</f>
        <v>0</v>
      </c>
      <c r="Z164" s="21">
        <f>J164+R164+U164+V164+Y164</f>
        <v>55.09</v>
      </c>
      <c r="AA164" s="28">
        <f>RANK(Z164,Z$4:Z$211)</f>
        <v>57</v>
      </c>
      <c r="AB164" s="44"/>
    </row>
    <row r="165" spans="1:28" ht="15">
      <c r="A165" s="23">
        <v>162</v>
      </c>
      <c r="B165" s="4" t="s">
        <v>299</v>
      </c>
      <c r="C165" s="43">
        <v>221123030276</v>
      </c>
      <c r="D165" s="4" t="s">
        <v>557</v>
      </c>
      <c r="E165" s="4">
        <v>5</v>
      </c>
      <c r="F165" s="4">
        <v>5</v>
      </c>
      <c r="G165" s="4">
        <v>0</v>
      </c>
      <c r="H165" s="4">
        <v>0</v>
      </c>
      <c r="I165" s="4">
        <v>0</v>
      </c>
      <c r="J165" s="21">
        <f>SUM(E165:H165)-I165</f>
        <v>10</v>
      </c>
      <c r="K165" s="4">
        <v>10</v>
      </c>
      <c r="L165" s="4">
        <v>33.159999999999997</v>
      </c>
      <c r="M165" s="4">
        <v>0</v>
      </c>
      <c r="N165" s="4">
        <v>8</v>
      </c>
      <c r="O165" s="4">
        <v>0</v>
      </c>
      <c r="P165" s="4">
        <v>0</v>
      </c>
      <c r="Q165" s="4">
        <v>0</v>
      </c>
      <c r="R165" s="21">
        <f>SUM(K165:P165)-Q165</f>
        <v>51.16</v>
      </c>
      <c r="S165" s="4">
        <v>0</v>
      </c>
      <c r="T165" s="4">
        <v>0</v>
      </c>
      <c r="U165" s="21">
        <f>S165-T165</f>
        <v>0</v>
      </c>
      <c r="V165" s="4">
        <v>0</v>
      </c>
      <c r="W165" s="4">
        <v>0</v>
      </c>
      <c r="X165" s="4">
        <v>0</v>
      </c>
      <c r="Y165" s="21">
        <f>W165-X165</f>
        <v>0</v>
      </c>
      <c r="Z165" s="21">
        <f>J165+R165+U165+V165+Y165</f>
        <v>61.16</v>
      </c>
      <c r="AA165" s="28">
        <f>RANK(Z165,Z$4:Z$211)</f>
        <v>9</v>
      </c>
      <c r="AB165" s="44"/>
    </row>
    <row r="166" spans="1:28" ht="15">
      <c r="A166" s="20">
        <v>163</v>
      </c>
      <c r="B166" s="4" t="s">
        <v>299</v>
      </c>
      <c r="C166" s="43">
        <v>221123030284</v>
      </c>
      <c r="D166" s="4" t="s">
        <v>558</v>
      </c>
      <c r="E166" s="4">
        <v>5</v>
      </c>
      <c r="F166" s="4">
        <v>5</v>
      </c>
      <c r="G166" s="4">
        <v>3</v>
      </c>
      <c r="H166" s="4">
        <v>0</v>
      </c>
      <c r="I166" s="4">
        <v>0</v>
      </c>
      <c r="J166" s="21">
        <f>SUM(E166:H166)-I166</f>
        <v>13</v>
      </c>
      <c r="K166" s="4">
        <v>10</v>
      </c>
      <c r="L166" s="4">
        <v>28.65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21">
        <f>SUM(K166:P166)-Q166</f>
        <v>38.65</v>
      </c>
      <c r="S166" s="4">
        <v>0</v>
      </c>
      <c r="T166" s="4">
        <v>0</v>
      </c>
      <c r="U166" s="21">
        <f>S166-T166</f>
        <v>0</v>
      </c>
      <c r="V166" s="4">
        <v>0</v>
      </c>
      <c r="W166" s="4">
        <v>8.5000000000000006E-2</v>
      </c>
      <c r="X166" s="4">
        <v>0</v>
      </c>
      <c r="Y166" s="21">
        <f>W166-X166</f>
        <v>8.5000000000000006E-2</v>
      </c>
      <c r="Z166" s="21">
        <f>J166+R166+U166+V166+Y166</f>
        <v>51.734999999999999</v>
      </c>
      <c r="AA166" s="28">
        <f>RANK(Z166,Z$4:Z$211)</f>
        <v>117</v>
      </c>
      <c r="AB166" s="44"/>
    </row>
    <row r="167" spans="1:28" ht="15">
      <c r="A167" s="23">
        <v>164</v>
      </c>
      <c r="B167" s="4" t="s">
        <v>299</v>
      </c>
      <c r="C167" s="43">
        <v>221123030292</v>
      </c>
      <c r="D167" s="4" t="s">
        <v>559</v>
      </c>
      <c r="E167" s="4">
        <v>5</v>
      </c>
      <c r="F167" s="4">
        <v>5</v>
      </c>
      <c r="G167" s="4">
        <v>0</v>
      </c>
      <c r="H167" s="4">
        <v>0</v>
      </c>
      <c r="I167" s="4">
        <v>0</v>
      </c>
      <c r="J167" s="21">
        <f>SUM(E167:H167)-I167</f>
        <v>10</v>
      </c>
      <c r="K167" s="4">
        <v>10</v>
      </c>
      <c r="L167" s="4">
        <v>34.18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21">
        <f>SUM(K167:P167)-Q167</f>
        <v>44.18</v>
      </c>
      <c r="S167" s="4">
        <v>0</v>
      </c>
      <c r="T167" s="4">
        <v>0</v>
      </c>
      <c r="U167" s="21">
        <f>S167-T167</f>
        <v>0</v>
      </c>
      <c r="V167" s="4">
        <v>0</v>
      </c>
      <c r="W167" s="4">
        <v>0</v>
      </c>
      <c r="X167" s="4">
        <v>0</v>
      </c>
      <c r="Y167" s="21">
        <f>W167-X167</f>
        <v>0</v>
      </c>
      <c r="Z167" s="21">
        <f>J167+R167+U167+V167+Y167</f>
        <v>54.18</v>
      </c>
      <c r="AA167" s="28">
        <f>RANK(Z167,Z$4:Z$211)</f>
        <v>73</v>
      </c>
      <c r="AB167" s="44"/>
    </row>
    <row r="168" spans="1:28" ht="15">
      <c r="A168" s="20">
        <v>165</v>
      </c>
      <c r="B168" s="4" t="s">
        <v>299</v>
      </c>
      <c r="C168" s="43">
        <v>221123030318</v>
      </c>
      <c r="D168" s="24" t="s">
        <v>560</v>
      </c>
      <c r="E168" s="24">
        <v>5</v>
      </c>
      <c r="F168" s="24">
        <v>5</v>
      </c>
      <c r="G168" s="4">
        <v>0</v>
      </c>
      <c r="H168" s="4">
        <v>0</v>
      </c>
      <c r="I168" s="4">
        <v>0</v>
      </c>
      <c r="J168" s="21">
        <f>SUM(E168:H168)-I168</f>
        <v>10</v>
      </c>
      <c r="K168" s="24">
        <v>10</v>
      </c>
      <c r="L168" s="24">
        <v>35.92</v>
      </c>
      <c r="M168" s="4">
        <v>0</v>
      </c>
      <c r="N168" s="4">
        <v>3.2</v>
      </c>
      <c r="O168" s="4">
        <v>0</v>
      </c>
      <c r="P168" s="4">
        <v>0</v>
      </c>
      <c r="Q168" s="4">
        <v>0</v>
      </c>
      <c r="R168" s="21">
        <f>SUM(K168:P168)-Q168</f>
        <v>49.120000000000005</v>
      </c>
      <c r="S168" s="4">
        <v>0</v>
      </c>
      <c r="T168" s="4">
        <v>0</v>
      </c>
      <c r="U168" s="21">
        <f>S168-T168</f>
        <v>0</v>
      </c>
      <c r="V168" s="4">
        <v>0</v>
      </c>
      <c r="W168" s="24">
        <v>0.02</v>
      </c>
      <c r="X168" s="4">
        <v>0</v>
      </c>
      <c r="Y168" s="21">
        <f>W168-X168</f>
        <v>0.02</v>
      </c>
      <c r="Z168" s="21">
        <f>J168+R168+U168+V168+Y168</f>
        <v>59.140000000000008</v>
      </c>
      <c r="AA168" s="28">
        <f>RANK(Z168,Z$4:Z$211)</f>
        <v>16</v>
      </c>
      <c r="AB168" s="44"/>
    </row>
    <row r="169" spans="1:28" ht="15">
      <c r="A169" s="23">
        <v>166</v>
      </c>
      <c r="B169" s="4" t="s">
        <v>299</v>
      </c>
      <c r="C169" s="43">
        <v>221123030321</v>
      </c>
      <c r="D169" s="4" t="s">
        <v>561</v>
      </c>
      <c r="E169" s="4">
        <v>5</v>
      </c>
      <c r="F169" s="4">
        <v>5</v>
      </c>
      <c r="G169" s="4">
        <v>1.5</v>
      </c>
      <c r="H169" s="4">
        <v>0</v>
      </c>
      <c r="I169" s="4">
        <v>0</v>
      </c>
      <c r="J169" s="21">
        <f>SUM(E169:H169)-I169</f>
        <v>11.5</v>
      </c>
      <c r="K169" s="4">
        <v>10</v>
      </c>
      <c r="L169" s="4">
        <v>25.97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21">
        <f>SUM(K169:P169)-Q169</f>
        <v>35.97</v>
      </c>
      <c r="S169" s="4">
        <v>0</v>
      </c>
      <c r="T169" s="4">
        <v>0</v>
      </c>
      <c r="U169" s="21">
        <f>S169-T169</f>
        <v>0</v>
      </c>
      <c r="V169" s="4">
        <v>0</v>
      </c>
      <c r="W169" s="4">
        <v>0</v>
      </c>
      <c r="X169" s="4">
        <v>0</v>
      </c>
      <c r="Y169" s="21">
        <f>W169-X169</f>
        <v>0</v>
      </c>
      <c r="Z169" s="21">
        <f>J169+R169+U169+V169+Y169</f>
        <v>47.47</v>
      </c>
      <c r="AA169" s="28">
        <f>RANK(Z169,Z$4:Z$211)</f>
        <v>177</v>
      </c>
      <c r="AB169" s="44"/>
    </row>
    <row r="170" spans="1:28" ht="15">
      <c r="A170" s="20">
        <v>167</v>
      </c>
      <c r="B170" s="4" t="s">
        <v>299</v>
      </c>
      <c r="C170" s="43">
        <v>221123030345</v>
      </c>
      <c r="D170" s="4" t="s">
        <v>562</v>
      </c>
      <c r="E170" s="4">
        <v>5</v>
      </c>
      <c r="F170" s="4">
        <v>5</v>
      </c>
      <c r="G170" s="4">
        <v>0</v>
      </c>
      <c r="H170" s="4">
        <v>0</v>
      </c>
      <c r="I170" s="4">
        <v>0</v>
      </c>
      <c r="J170" s="21">
        <f>SUM(E170:H170)-I170</f>
        <v>10</v>
      </c>
      <c r="K170" s="4">
        <v>10</v>
      </c>
      <c r="L170" s="4">
        <v>32.1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21">
        <f>SUM(K170:P170)-Q170</f>
        <v>42.1</v>
      </c>
      <c r="S170" s="4">
        <v>0</v>
      </c>
      <c r="T170" s="4">
        <v>0</v>
      </c>
      <c r="U170" s="21">
        <f>S170-T170</f>
        <v>0</v>
      </c>
      <c r="V170" s="4">
        <v>0</v>
      </c>
      <c r="W170" s="4">
        <v>0</v>
      </c>
      <c r="X170" s="4">
        <v>0</v>
      </c>
      <c r="Y170" s="21">
        <f>W170-X170</f>
        <v>0</v>
      </c>
      <c r="Z170" s="21">
        <f>J170+R170+U170+V170+Y170</f>
        <v>52.1</v>
      </c>
      <c r="AA170" s="28">
        <f>RANK(Z170,Z$4:Z$211)</f>
        <v>112</v>
      </c>
      <c r="AB170" s="44"/>
    </row>
    <row r="171" spans="1:28" ht="15">
      <c r="A171" s="23">
        <v>168</v>
      </c>
      <c r="B171" s="4" t="s">
        <v>299</v>
      </c>
      <c r="C171" s="43">
        <v>221123030373</v>
      </c>
      <c r="D171" s="4" t="s">
        <v>563</v>
      </c>
      <c r="E171" s="4">
        <v>5</v>
      </c>
      <c r="F171" s="4">
        <v>5</v>
      </c>
      <c r="G171" s="4">
        <v>1.5</v>
      </c>
      <c r="H171" s="4">
        <v>0</v>
      </c>
      <c r="I171" s="4">
        <v>0</v>
      </c>
      <c r="J171" s="21">
        <f>SUM(E171:H171)-I171</f>
        <v>11.5</v>
      </c>
      <c r="K171" s="4">
        <v>10</v>
      </c>
      <c r="L171" s="4">
        <v>34.46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21">
        <f>SUM(K171:P171)-Q171</f>
        <v>44.46</v>
      </c>
      <c r="S171" s="4">
        <v>0</v>
      </c>
      <c r="T171" s="4">
        <v>0</v>
      </c>
      <c r="U171" s="21">
        <f>S171-T171</f>
        <v>0</v>
      </c>
      <c r="V171" s="4">
        <v>0</v>
      </c>
      <c r="W171" s="4">
        <v>0</v>
      </c>
      <c r="X171" s="4">
        <v>0</v>
      </c>
      <c r="Y171" s="21">
        <f>W171-X171</f>
        <v>0</v>
      </c>
      <c r="Z171" s="21">
        <f>J171+R171+U171+V171+Y171</f>
        <v>55.96</v>
      </c>
      <c r="AA171" s="28">
        <f>RANK(Z171,Z$4:Z$211)</f>
        <v>44</v>
      </c>
      <c r="AB171" s="44"/>
    </row>
    <row r="172" spans="1:28" ht="15">
      <c r="A172" s="20">
        <v>169</v>
      </c>
      <c r="B172" s="4" t="s">
        <v>299</v>
      </c>
      <c r="C172" s="43">
        <v>221123030377</v>
      </c>
      <c r="D172" s="4" t="s">
        <v>564</v>
      </c>
      <c r="E172" s="4">
        <v>5</v>
      </c>
      <c r="F172" s="4">
        <v>5</v>
      </c>
      <c r="G172" s="4">
        <v>1.5</v>
      </c>
      <c r="H172" s="4">
        <v>0</v>
      </c>
      <c r="I172" s="4">
        <v>0</v>
      </c>
      <c r="J172" s="21">
        <f>SUM(E172:H172)-I172</f>
        <v>11.5</v>
      </c>
      <c r="K172" s="4">
        <v>10</v>
      </c>
      <c r="L172" s="4">
        <v>33.18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21">
        <f>SUM(K172:P172)-Q172</f>
        <v>43.18</v>
      </c>
      <c r="S172" s="4">
        <v>0</v>
      </c>
      <c r="T172" s="4">
        <v>0</v>
      </c>
      <c r="U172" s="21">
        <f>S172-T172</f>
        <v>0</v>
      </c>
      <c r="V172" s="4">
        <v>0</v>
      </c>
      <c r="W172" s="4">
        <v>0</v>
      </c>
      <c r="X172" s="4">
        <v>0</v>
      </c>
      <c r="Y172" s="21">
        <f>W172-X172</f>
        <v>0</v>
      </c>
      <c r="Z172" s="21">
        <f>J172+R172+U172+V172+Y172</f>
        <v>54.68</v>
      </c>
      <c r="AA172" s="28">
        <f>RANK(Z172,Z$4:Z$211)</f>
        <v>64</v>
      </c>
      <c r="AB172" s="44"/>
    </row>
    <row r="173" spans="1:28" ht="15">
      <c r="A173" s="23">
        <v>170</v>
      </c>
      <c r="B173" s="4" t="s">
        <v>299</v>
      </c>
      <c r="C173" s="43">
        <v>221123030381</v>
      </c>
      <c r="D173" s="4" t="s">
        <v>565</v>
      </c>
      <c r="E173" s="4">
        <v>5</v>
      </c>
      <c r="F173" s="4">
        <v>5</v>
      </c>
      <c r="G173" s="4">
        <v>0</v>
      </c>
      <c r="H173" s="4">
        <v>0</v>
      </c>
      <c r="I173" s="4">
        <v>0</v>
      </c>
      <c r="J173" s="21">
        <f>SUM(E173:H173)-I173</f>
        <v>10</v>
      </c>
      <c r="K173" s="4">
        <v>10</v>
      </c>
      <c r="L173" s="4">
        <v>30.84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21">
        <f>SUM(K173:P173)-Q173</f>
        <v>40.840000000000003</v>
      </c>
      <c r="S173" s="4">
        <v>0.25</v>
      </c>
      <c r="T173" s="4">
        <v>0</v>
      </c>
      <c r="U173" s="21">
        <f>S173-T173</f>
        <v>0.25</v>
      </c>
      <c r="V173" s="4">
        <v>0</v>
      </c>
      <c r="W173" s="4">
        <v>0.11</v>
      </c>
      <c r="X173" s="4">
        <v>0</v>
      </c>
      <c r="Y173" s="21">
        <f>W173-X173</f>
        <v>0.11</v>
      </c>
      <c r="Z173" s="21">
        <f>J173+R173+U173+V173+Y173</f>
        <v>51.2</v>
      </c>
      <c r="AA173" s="28">
        <f>RANK(Z173,Z$4:Z$211)</f>
        <v>124</v>
      </c>
      <c r="AB173" s="44"/>
    </row>
    <row r="174" spans="1:28" ht="15">
      <c r="A174" s="20">
        <v>171</v>
      </c>
      <c r="B174" s="4" t="s">
        <v>299</v>
      </c>
      <c r="C174" s="43">
        <v>221123030391</v>
      </c>
      <c r="D174" s="4" t="s">
        <v>566</v>
      </c>
      <c r="E174" s="4">
        <v>5</v>
      </c>
      <c r="F174" s="4">
        <v>5</v>
      </c>
      <c r="G174" s="4">
        <v>0</v>
      </c>
      <c r="H174" s="4">
        <v>0</v>
      </c>
      <c r="I174" s="4">
        <v>0</v>
      </c>
      <c r="J174" s="21">
        <f>SUM(E174:H174)-I174</f>
        <v>10</v>
      </c>
      <c r="K174" s="4">
        <v>10</v>
      </c>
      <c r="L174" s="4">
        <v>28.46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21">
        <f>SUM(K174:P174)-Q174</f>
        <v>38.46</v>
      </c>
      <c r="S174" s="4">
        <v>0</v>
      </c>
      <c r="T174" s="4">
        <v>0</v>
      </c>
      <c r="U174" s="21">
        <f>S174-T174</f>
        <v>0</v>
      </c>
      <c r="V174" s="4">
        <v>0</v>
      </c>
      <c r="W174" s="4">
        <v>0</v>
      </c>
      <c r="X174" s="4">
        <v>0</v>
      </c>
      <c r="Y174" s="21">
        <f>W174-X174</f>
        <v>0</v>
      </c>
      <c r="Z174" s="21">
        <f>J174+R174+U174+V174+Y174</f>
        <v>48.46</v>
      </c>
      <c r="AA174" s="28">
        <f>RANK(Z174,Z$4:Z$211)</f>
        <v>163</v>
      </c>
      <c r="AB174" s="44"/>
    </row>
    <row r="175" spans="1:28" ht="15">
      <c r="A175" s="23">
        <v>172</v>
      </c>
      <c r="B175" s="4" t="s">
        <v>299</v>
      </c>
      <c r="C175" s="43">
        <v>221123030406</v>
      </c>
      <c r="D175" s="4" t="s">
        <v>567</v>
      </c>
      <c r="E175" s="4">
        <v>5</v>
      </c>
      <c r="F175" s="4">
        <v>5</v>
      </c>
      <c r="G175" s="4">
        <v>2</v>
      </c>
      <c r="H175" s="4">
        <v>0</v>
      </c>
      <c r="I175" s="4">
        <v>0</v>
      </c>
      <c r="J175" s="21">
        <f>SUM(E175:H175)-I175</f>
        <v>12</v>
      </c>
      <c r="K175" s="4">
        <v>10</v>
      </c>
      <c r="L175" s="4">
        <v>33.49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21">
        <f>SUM(K175:P175)-Q175</f>
        <v>43.49</v>
      </c>
      <c r="S175" s="4">
        <v>0</v>
      </c>
      <c r="T175" s="4">
        <v>0</v>
      </c>
      <c r="U175" s="21">
        <f>S175-T175</f>
        <v>0</v>
      </c>
      <c r="V175" s="4">
        <v>0</v>
      </c>
      <c r="W175" s="4">
        <v>0</v>
      </c>
      <c r="X175" s="4">
        <v>0</v>
      </c>
      <c r="Y175" s="21">
        <f>W175-X175</f>
        <v>0</v>
      </c>
      <c r="Z175" s="21">
        <f>J175+R175+U175+V175+Y175</f>
        <v>55.49</v>
      </c>
      <c r="AA175" s="28">
        <f>RANK(Z175,Z$4:Z$211)</f>
        <v>48</v>
      </c>
      <c r="AB175" s="44"/>
    </row>
    <row r="176" spans="1:28" ht="15">
      <c r="A176" s="20">
        <v>173</v>
      </c>
      <c r="B176" s="4" t="s">
        <v>299</v>
      </c>
      <c r="C176" s="43">
        <v>221123030407</v>
      </c>
      <c r="D176" s="4" t="s">
        <v>568</v>
      </c>
      <c r="E176" s="4">
        <v>5</v>
      </c>
      <c r="F176" s="4">
        <v>4.8</v>
      </c>
      <c r="G176" s="4">
        <v>0</v>
      </c>
      <c r="H176" s="4">
        <v>0</v>
      </c>
      <c r="I176" s="4">
        <v>0</v>
      </c>
      <c r="J176" s="21">
        <f>SUM(E176:H176)-I176</f>
        <v>9.8000000000000007</v>
      </c>
      <c r="K176" s="4">
        <v>9.1999999999999993</v>
      </c>
      <c r="L176" s="4">
        <v>30.31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21">
        <f>SUM(K176:P176)-Q176</f>
        <v>39.51</v>
      </c>
      <c r="S176" s="4">
        <v>0</v>
      </c>
      <c r="T176" s="4">
        <v>0</v>
      </c>
      <c r="U176" s="21">
        <f>S176-T176</f>
        <v>0</v>
      </c>
      <c r="V176" s="4">
        <v>0</v>
      </c>
      <c r="W176" s="4">
        <v>0</v>
      </c>
      <c r="X176" s="4">
        <v>0</v>
      </c>
      <c r="Y176" s="21">
        <f>W176-X176</f>
        <v>0</v>
      </c>
      <c r="Z176" s="21">
        <f>J176+R176+U176+V176+Y176</f>
        <v>49.31</v>
      </c>
      <c r="AA176" s="28">
        <f>RANK(Z176,Z$4:Z$211)</f>
        <v>153</v>
      </c>
      <c r="AB176" s="44"/>
    </row>
    <row r="177" spans="1:28" ht="15">
      <c r="A177" s="23">
        <v>174</v>
      </c>
      <c r="B177" s="24" t="s">
        <v>307</v>
      </c>
      <c r="C177" s="30" t="s">
        <v>569</v>
      </c>
      <c r="D177" s="24" t="s">
        <v>570</v>
      </c>
      <c r="E177" s="24">
        <v>5</v>
      </c>
      <c r="F177" s="24">
        <v>5</v>
      </c>
      <c r="G177" s="24">
        <v>0</v>
      </c>
      <c r="H177" s="24">
        <v>0</v>
      </c>
      <c r="I177" s="24">
        <v>0</v>
      </c>
      <c r="J177" s="21">
        <f>SUM(E177:H177)-I177</f>
        <v>10</v>
      </c>
      <c r="K177" s="24">
        <v>10</v>
      </c>
      <c r="L177" s="24">
        <v>27.73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1">
        <f>SUM(K177:P177)-Q177</f>
        <v>37.730000000000004</v>
      </c>
      <c r="S177" s="24">
        <v>0</v>
      </c>
      <c r="T177" s="24">
        <v>0</v>
      </c>
      <c r="U177" s="21">
        <f>S177-T177</f>
        <v>0</v>
      </c>
      <c r="V177" s="24">
        <v>0</v>
      </c>
      <c r="W177" s="24">
        <v>0</v>
      </c>
      <c r="X177" s="24">
        <v>0</v>
      </c>
      <c r="Y177" s="21">
        <f>W177-X177</f>
        <v>0</v>
      </c>
      <c r="Z177" s="21">
        <f>J177+R177+U177+V177+Y177</f>
        <v>47.730000000000004</v>
      </c>
      <c r="AA177" s="28">
        <f>RANK(Z177,Z$4:Z$211)</f>
        <v>171</v>
      </c>
      <c r="AB177" s="44"/>
    </row>
    <row r="178" spans="1:28" ht="15">
      <c r="A178" s="20">
        <v>175</v>
      </c>
      <c r="B178" s="24" t="s">
        <v>307</v>
      </c>
      <c r="C178" s="30" t="s">
        <v>571</v>
      </c>
      <c r="D178" s="24" t="s">
        <v>572</v>
      </c>
      <c r="E178" s="24">
        <v>5</v>
      </c>
      <c r="F178" s="24">
        <v>5</v>
      </c>
      <c r="G178" s="24">
        <v>1.5</v>
      </c>
      <c r="H178" s="24">
        <v>0</v>
      </c>
      <c r="I178" s="24">
        <v>0</v>
      </c>
      <c r="J178" s="21">
        <f>SUM(E178:H178)-I178</f>
        <v>11.5</v>
      </c>
      <c r="K178" s="24">
        <v>10</v>
      </c>
      <c r="L178" s="24">
        <v>29.68</v>
      </c>
      <c r="M178" s="24">
        <v>0.5</v>
      </c>
      <c r="N178" s="24">
        <v>0</v>
      </c>
      <c r="O178" s="24">
        <v>0</v>
      </c>
      <c r="P178" s="24">
        <v>0</v>
      </c>
      <c r="Q178" s="24">
        <v>0</v>
      </c>
      <c r="R178" s="21">
        <f>SUM(K178:P178)-Q178</f>
        <v>40.18</v>
      </c>
      <c r="S178" s="24">
        <v>0</v>
      </c>
      <c r="T178" s="24">
        <v>0</v>
      </c>
      <c r="U178" s="21">
        <f>S178-T178</f>
        <v>0</v>
      </c>
      <c r="V178" s="24">
        <v>0</v>
      </c>
      <c r="W178" s="24">
        <v>0</v>
      </c>
      <c r="X178" s="24">
        <v>0</v>
      </c>
      <c r="Y178" s="21">
        <f>W178-X178</f>
        <v>0</v>
      </c>
      <c r="Z178" s="21">
        <f>J178+R178+U178+V178+Y178</f>
        <v>51.68</v>
      </c>
      <c r="AA178" s="28">
        <f>RANK(Z178,Z$4:Z$211)</f>
        <v>118</v>
      </c>
      <c r="AB178" s="44"/>
    </row>
    <row r="179" spans="1:28" ht="15">
      <c r="A179" s="23">
        <v>176</v>
      </c>
      <c r="B179" s="24" t="s">
        <v>307</v>
      </c>
      <c r="C179" s="30" t="s">
        <v>573</v>
      </c>
      <c r="D179" s="24" t="s">
        <v>574</v>
      </c>
      <c r="E179" s="24">
        <v>5</v>
      </c>
      <c r="F179" s="24">
        <v>5</v>
      </c>
      <c r="G179" s="24">
        <v>0</v>
      </c>
      <c r="H179" s="24">
        <v>0</v>
      </c>
      <c r="I179" s="24">
        <v>0</v>
      </c>
      <c r="J179" s="21">
        <f>SUM(E179:H179)-I179</f>
        <v>10</v>
      </c>
      <c r="K179" s="24">
        <v>10</v>
      </c>
      <c r="L179" s="24">
        <v>22.17</v>
      </c>
      <c r="M179" s="24">
        <v>0</v>
      </c>
      <c r="N179" s="24">
        <v>0</v>
      </c>
      <c r="O179" s="24">
        <v>0</v>
      </c>
      <c r="P179" s="24">
        <v>0</v>
      </c>
      <c r="Q179" s="24">
        <v>0</v>
      </c>
      <c r="R179" s="21">
        <f>SUM(K179:P179)-Q179</f>
        <v>32.17</v>
      </c>
      <c r="S179" s="24">
        <v>0</v>
      </c>
      <c r="T179" s="24">
        <v>0</v>
      </c>
      <c r="U179" s="21">
        <f>S179-T179</f>
        <v>0</v>
      </c>
      <c r="V179" s="24">
        <v>0</v>
      </c>
      <c r="W179" s="24">
        <v>0</v>
      </c>
      <c r="X179" s="24">
        <v>0</v>
      </c>
      <c r="Y179" s="21">
        <f>W179-X179</f>
        <v>0</v>
      </c>
      <c r="Z179" s="21">
        <f>J179+R179+U179+V179+Y179</f>
        <v>42.17</v>
      </c>
      <c r="AA179" s="28">
        <f>RANK(Z179,Z$4:Z$211)</f>
        <v>205</v>
      </c>
      <c r="AB179" s="44"/>
    </row>
    <row r="180" spans="1:28" ht="15">
      <c r="A180" s="20">
        <v>177</v>
      </c>
      <c r="B180" s="24" t="s">
        <v>307</v>
      </c>
      <c r="C180" s="30" t="s">
        <v>575</v>
      </c>
      <c r="D180" s="24" t="s">
        <v>576</v>
      </c>
      <c r="E180" s="24">
        <v>5</v>
      </c>
      <c r="F180" s="24">
        <v>5</v>
      </c>
      <c r="G180" s="24">
        <v>0</v>
      </c>
      <c r="H180" s="24">
        <v>0</v>
      </c>
      <c r="I180" s="24">
        <v>0</v>
      </c>
      <c r="J180" s="21">
        <f>SUM(E180:H180)-I180</f>
        <v>10</v>
      </c>
      <c r="K180" s="24">
        <v>10</v>
      </c>
      <c r="L180" s="24">
        <v>29.07</v>
      </c>
      <c r="M180" s="24">
        <v>0</v>
      </c>
      <c r="N180" s="24">
        <v>4.2</v>
      </c>
      <c r="O180" s="24">
        <v>0</v>
      </c>
      <c r="P180" s="24">
        <v>0</v>
      </c>
      <c r="Q180" s="24">
        <v>0</v>
      </c>
      <c r="R180" s="21">
        <f>SUM(K180:P180)-Q180</f>
        <v>43.27</v>
      </c>
      <c r="S180" s="24">
        <v>0</v>
      </c>
      <c r="T180" s="24">
        <v>0</v>
      </c>
      <c r="U180" s="21">
        <f>S180-T180</f>
        <v>0</v>
      </c>
      <c r="V180" s="24">
        <v>0</v>
      </c>
      <c r="W180" s="24">
        <v>0</v>
      </c>
      <c r="X180" s="24">
        <v>0</v>
      </c>
      <c r="Y180" s="21">
        <f>W180-X180</f>
        <v>0</v>
      </c>
      <c r="Z180" s="21">
        <f>J180+R180+U180+V180+Y180</f>
        <v>53.27</v>
      </c>
      <c r="AA180" s="28">
        <f>RANK(Z180,Z$4:Z$211)</f>
        <v>94</v>
      </c>
      <c r="AB180" s="44"/>
    </row>
    <row r="181" spans="1:28" ht="15">
      <c r="A181" s="23">
        <v>178</v>
      </c>
      <c r="B181" s="24" t="s">
        <v>307</v>
      </c>
      <c r="C181" s="30" t="s">
        <v>577</v>
      </c>
      <c r="D181" s="24" t="s">
        <v>578</v>
      </c>
      <c r="E181" s="24">
        <v>5</v>
      </c>
      <c r="F181" s="24">
        <v>5</v>
      </c>
      <c r="G181" s="24">
        <v>0</v>
      </c>
      <c r="H181" s="24">
        <v>0</v>
      </c>
      <c r="I181" s="24">
        <v>0</v>
      </c>
      <c r="J181" s="21">
        <f>SUM(E181:H181)-I181</f>
        <v>10</v>
      </c>
      <c r="K181" s="24">
        <v>10</v>
      </c>
      <c r="L181" s="24">
        <v>25.39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1">
        <f>SUM(K181:P181)-Q181</f>
        <v>35.39</v>
      </c>
      <c r="S181" s="24">
        <v>0</v>
      </c>
      <c r="T181" s="24">
        <v>0</v>
      </c>
      <c r="U181" s="21">
        <f>S181-T181</f>
        <v>0</v>
      </c>
      <c r="V181" s="24">
        <v>0</v>
      </c>
      <c r="W181" s="24">
        <v>0</v>
      </c>
      <c r="X181" s="24">
        <v>0</v>
      </c>
      <c r="Y181" s="21">
        <f>W181-X181</f>
        <v>0</v>
      </c>
      <c r="Z181" s="21">
        <f>J181+R181+U181+V181+Y181</f>
        <v>45.39</v>
      </c>
      <c r="AA181" s="28">
        <f>RANK(Z181,Z$4:Z$211)</f>
        <v>194</v>
      </c>
      <c r="AB181" s="44"/>
    </row>
    <row r="182" spans="1:28" ht="15">
      <c r="A182" s="20">
        <v>179</v>
      </c>
      <c r="B182" s="24" t="s">
        <v>307</v>
      </c>
      <c r="C182" s="30" t="s">
        <v>579</v>
      </c>
      <c r="D182" s="24" t="s">
        <v>580</v>
      </c>
      <c r="E182" s="24">
        <v>5</v>
      </c>
      <c r="F182" s="24">
        <v>5</v>
      </c>
      <c r="G182" s="24">
        <v>0</v>
      </c>
      <c r="H182" s="24">
        <v>0</v>
      </c>
      <c r="I182" s="24">
        <v>0</v>
      </c>
      <c r="J182" s="21">
        <f>SUM(E182:H182)-I182</f>
        <v>10</v>
      </c>
      <c r="K182" s="24">
        <v>10</v>
      </c>
      <c r="L182" s="24">
        <v>30.72</v>
      </c>
      <c r="M182" s="24">
        <v>2</v>
      </c>
      <c r="N182" s="24">
        <v>0</v>
      </c>
      <c r="O182" s="24">
        <v>0.75</v>
      </c>
      <c r="P182" s="24">
        <v>0</v>
      </c>
      <c r="Q182" s="24">
        <v>0</v>
      </c>
      <c r="R182" s="21">
        <f>SUM(K182:P182)-Q182</f>
        <v>43.47</v>
      </c>
      <c r="S182" s="24">
        <v>0</v>
      </c>
      <c r="T182" s="24">
        <v>0</v>
      </c>
      <c r="U182" s="21">
        <f>S182-T182</f>
        <v>0</v>
      </c>
      <c r="V182" s="24">
        <v>0</v>
      </c>
      <c r="W182" s="24">
        <v>0</v>
      </c>
      <c r="X182" s="24">
        <v>0</v>
      </c>
      <c r="Y182" s="21">
        <f>W182-X182</f>
        <v>0</v>
      </c>
      <c r="Z182" s="21">
        <f>J182+R182+U182+V182+Y182</f>
        <v>53.47</v>
      </c>
      <c r="AA182" s="28">
        <f>RANK(Z182,Z$4:Z$211)</f>
        <v>88</v>
      </c>
      <c r="AB182" s="44"/>
    </row>
    <row r="183" spans="1:28" ht="15">
      <c r="A183" s="23">
        <v>180</v>
      </c>
      <c r="B183" s="24" t="s">
        <v>307</v>
      </c>
      <c r="C183" s="30" t="s">
        <v>581</v>
      </c>
      <c r="D183" s="24" t="s">
        <v>582</v>
      </c>
      <c r="E183" s="24">
        <v>5</v>
      </c>
      <c r="F183" s="24">
        <v>5</v>
      </c>
      <c r="G183" s="24">
        <v>2</v>
      </c>
      <c r="H183" s="24">
        <v>0</v>
      </c>
      <c r="I183" s="24">
        <v>0</v>
      </c>
      <c r="J183" s="21">
        <f>SUM(E183:H183)-I183</f>
        <v>12</v>
      </c>
      <c r="K183" s="24">
        <v>10</v>
      </c>
      <c r="L183" s="24">
        <v>26.83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1">
        <f>SUM(K183:P183)-Q183</f>
        <v>36.83</v>
      </c>
      <c r="S183" s="24">
        <v>0</v>
      </c>
      <c r="T183" s="24">
        <v>0</v>
      </c>
      <c r="U183" s="21">
        <f>S183-T183</f>
        <v>0</v>
      </c>
      <c r="V183" s="24">
        <v>0</v>
      </c>
      <c r="W183" s="24">
        <v>0</v>
      </c>
      <c r="X183" s="24">
        <v>0</v>
      </c>
      <c r="Y183" s="21">
        <f>W183-X183</f>
        <v>0</v>
      </c>
      <c r="Z183" s="21">
        <f>J183+R183+U183+V183+Y183</f>
        <v>48.83</v>
      </c>
      <c r="AA183" s="28">
        <f>RANK(Z183,Z$4:Z$211)</f>
        <v>160</v>
      </c>
      <c r="AB183" s="44"/>
    </row>
    <row r="184" spans="1:28" ht="15">
      <c r="A184" s="20">
        <v>181</v>
      </c>
      <c r="B184" s="24" t="s">
        <v>307</v>
      </c>
      <c r="C184" s="30" t="s">
        <v>583</v>
      </c>
      <c r="D184" s="24" t="s">
        <v>584</v>
      </c>
      <c r="E184" s="24">
        <v>5</v>
      </c>
      <c r="F184" s="24">
        <v>5</v>
      </c>
      <c r="G184" s="24">
        <v>3.25</v>
      </c>
      <c r="H184" s="24">
        <v>0</v>
      </c>
      <c r="I184" s="24">
        <v>0</v>
      </c>
      <c r="J184" s="21">
        <f>SUM(E184:H184)-I184</f>
        <v>13.25</v>
      </c>
      <c r="K184" s="24">
        <v>10</v>
      </c>
      <c r="L184" s="24">
        <v>28.6</v>
      </c>
      <c r="M184" s="24">
        <v>0</v>
      </c>
      <c r="N184" s="24">
        <v>0</v>
      </c>
      <c r="O184" s="24">
        <v>0</v>
      </c>
      <c r="P184" s="24">
        <v>0</v>
      </c>
      <c r="Q184" s="24">
        <v>5</v>
      </c>
      <c r="R184" s="21">
        <f>SUM(K184:P184)-Q184</f>
        <v>33.6</v>
      </c>
      <c r="S184" s="24">
        <v>0</v>
      </c>
      <c r="T184" s="24">
        <v>0</v>
      </c>
      <c r="U184" s="21">
        <f>S184-T184</f>
        <v>0</v>
      </c>
      <c r="V184" s="24">
        <v>0</v>
      </c>
      <c r="W184" s="24">
        <v>0</v>
      </c>
      <c r="X184" s="24">
        <v>0</v>
      </c>
      <c r="Y184" s="21">
        <f>W184-X184</f>
        <v>0</v>
      </c>
      <c r="Z184" s="21">
        <f>J184+R184+U184+V184+Y184</f>
        <v>46.85</v>
      </c>
      <c r="AA184" s="28">
        <f>RANK(Z184,Z$4:Z$211)</f>
        <v>187</v>
      </c>
      <c r="AB184" s="44"/>
    </row>
    <row r="185" spans="1:28" ht="15">
      <c r="A185" s="23">
        <v>182</v>
      </c>
      <c r="B185" s="24" t="s">
        <v>307</v>
      </c>
      <c r="C185" s="30" t="s">
        <v>585</v>
      </c>
      <c r="D185" s="24" t="s">
        <v>586</v>
      </c>
      <c r="E185" s="24">
        <v>5</v>
      </c>
      <c r="F185" s="24">
        <v>5</v>
      </c>
      <c r="G185" s="24">
        <v>0</v>
      </c>
      <c r="H185" s="24">
        <v>0</v>
      </c>
      <c r="I185" s="24">
        <v>0</v>
      </c>
      <c r="J185" s="21">
        <f>SUM(E185:H185)-I185</f>
        <v>10</v>
      </c>
      <c r="K185" s="24">
        <v>10</v>
      </c>
      <c r="L185" s="24">
        <v>35.89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1">
        <f>SUM(K185:P185)-Q185</f>
        <v>45.89</v>
      </c>
      <c r="S185" s="24">
        <v>0</v>
      </c>
      <c r="T185" s="24">
        <v>0</v>
      </c>
      <c r="U185" s="21">
        <f>S185-T185</f>
        <v>0</v>
      </c>
      <c r="V185" s="24">
        <v>0</v>
      </c>
      <c r="W185" s="24">
        <v>0</v>
      </c>
      <c r="X185" s="24">
        <v>0</v>
      </c>
      <c r="Y185" s="21">
        <f>W185-X185</f>
        <v>0</v>
      </c>
      <c r="Z185" s="21">
        <f>J185+R185+U185+V185+Y185</f>
        <v>55.89</v>
      </c>
      <c r="AA185" s="28">
        <f>RANK(Z185,Z$4:Z$211)</f>
        <v>45</v>
      </c>
      <c r="AB185" s="44"/>
    </row>
    <row r="186" spans="1:28" ht="15">
      <c r="A186" s="20">
        <v>183</v>
      </c>
      <c r="B186" s="24" t="s">
        <v>307</v>
      </c>
      <c r="C186" s="30" t="s">
        <v>587</v>
      </c>
      <c r="D186" s="24" t="s">
        <v>588</v>
      </c>
      <c r="E186" s="24">
        <v>5</v>
      </c>
      <c r="F186" s="24">
        <v>5</v>
      </c>
      <c r="G186" s="24">
        <v>0</v>
      </c>
      <c r="H186" s="24">
        <v>0</v>
      </c>
      <c r="I186" s="24">
        <v>0</v>
      </c>
      <c r="J186" s="21">
        <f>SUM(E186:H186)-I186</f>
        <v>10</v>
      </c>
      <c r="K186" s="24">
        <v>10</v>
      </c>
      <c r="L186" s="24">
        <v>33.67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1">
        <f>SUM(K186:P186)-Q186</f>
        <v>43.67</v>
      </c>
      <c r="S186" s="24">
        <v>0</v>
      </c>
      <c r="T186" s="24">
        <v>0</v>
      </c>
      <c r="U186" s="21">
        <f>S186-T186</f>
        <v>0</v>
      </c>
      <c r="V186" s="24">
        <v>0</v>
      </c>
      <c r="W186" s="24">
        <v>0</v>
      </c>
      <c r="X186" s="24">
        <v>0</v>
      </c>
      <c r="Y186" s="21">
        <f>W186-X186</f>
        <v>0</v>
      </c>
      <c r="Z186" s="21">
        <f>J186+R186+U186+V186+Y186</f>
        <v>53.67</v>
      </c>
      <c r="AA186" s="28">
        <f>RANK(Z186,Z$4:Z$211)</f>
        <v>83</v>
      </c>
      <c r="AB186" s="44"/>
    </row>
    <row r="187" spans="1:28" ht="15">
      <c r="A187" s="23">
        <v>184</v>
      </c>
      <c r="B187" s="24" t="s">
        <v>307</v>
      </c>
      <c r="C187" s="30" t="s">
        <v>589</v>
      </c>
      <c r="D187" s="24" t="s">
        <v>590</v>
      </c>
      <c r="E187" s="24">
        <v>5</v>
      </c>
      <c r="F187" s="24">
        <v>5</v>
      </c>
      <c r="G187" s="24">
        <v>0</v>
      </c>
      <c r="H187" s="24">
        <v>0</v>
      </c>
      <c r="I187" s="24">
        <v>0</v>
      </c>
      <c r="J187" s="21">
        <f>SUM(E187:H187)-I187</f>
        <v>10</v>
      </c>
      <c r="K187" s="24">
        <v>10</v>
      </c>
      <c r="L187" s="24">
        <v>27.14</v>
      </c>
      <c r="M187" s="24">
        <v>0</v>
      </c>
      <c r="N187" s="24">
        <v>0</v>
      </c>
      <c r="O187" s="24">
        <v>0</v>
      </c>
      <c r="P187" s="24">
        <v>0</v>
      </c>
      <c r="Q187" s="24">
        <v>0</v>
      </c>
      <c r="R187" s="21">
        <f>SUM(K187:P187)-Q187</f>
        <v>37.14</v>
      </c>
      <c r="S187" s="24">
        <v>0</v>
      </c>
      <c r="T187" s="24">
        <v>0</v>
      </c>
      <c r="U187" s="21">
        <f>S187-T187</f>
        <v>0</v>
      </c>
      <c r="V187" s="24">
        <v>0</v>
      </c>
      <c r="W187" s="24">
        <v>0</v>
      </c>
      <c r="X187" s="24">
        <v>0</v>
      </c>
      <c r="Y187" s="21">
        <f>W187-X187</f>
        <v>0</v>
      </c>
      <c r="Z187" s="21">
        <f>J187+R187+U187+V187+Y187</f>
        <v>47.14</v>
      </c>
      <c r="AA187" s="28">
        <f>RANK(Z187,Z$4:Z$211)</f>
        <v>184</v>
      </c>
      <c r="AB187" s="44"/>
    </row>
    <row r="188" spans="1:28" ht="15">
      <c r="A188" s="20">
        <v>185</v>
      </c>
      <c r="B188" s="24" t="s">
        <v>307</v>
      </c>
      <c r="C188" s="30" t="s">
        <v>591</v>
      </c>
      <c r="D188" s="24" t="s">
        <v>592</v>
      </c>
      <c r="E188" s="24">
        <v>5</v>
      </c>
      <c r="F188" s="24">
        <v>5</v>
      </c>
      <c r="G188" s="24">
        <v>0</v>
      </c>
      <c r="H188" s="24">
        <v>0</v>
      </c>
      <c r="I188" s="24">
        <v>0</v>
      </c>
      <c r="J188" s="21">
        <f>SUM(E188:H188)-I188</f>
        <v>10</v>
      </c>
      <c r="K188" s="24">
        <v>10</v>
      </c>
      <c r="L188" s="24">
        <v>32.4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1">
        <f>SUM(K188:P188)-Q188</f>
        <v>42.4</v>
      </c>
      <c r="S188" s="24">
        <v>0</v>
      </c>
      <c r="T188" s="24">
        <v>0</v>
      </c>
      <c r="U188" s="21">
        <f>S188-T188</f>
        <v>0</v>
      </c>
      <c r="V188" s="24">
        <v>0</v>
      </c>
      <c r="W188" s="24">
        <v>1.9</v>
      </c>
      <c r="X188" s="24">
        <v>0</v>
      </c>
      <c r="Y188" s="21">
        <f>W188-X188</f>
        <v>1.9</v>
      </c>
      <c r="Z188" s="21">
        <f>J188+R188+U188+V188+Y188</f>
        <v>54.3</v>
      </c>
      <c r="AA188" s="28">
        <f>RANK(Z188,Z$4:Z$211)</f>
        <v>70</v>
      </c>
      <c r="AB188" s="44"/>
    </row>
    <row r="189" spans="1:28" ht="15">
      <c r="A189" s="23">
        <v>186</v>
      </c>
      <c r="B189" s="24" t="s">
        <v>307</v>
      </c>
      <c r="C189" s="30" t="s">
        <v>593</v>
      </c>
      <c r="D189" s="24" t="s">
        <v>594</v>
      </c>
      <c r="E189" s="24">
        <v>5</v>
      </c>
      <c r="F189" s="24">
        <v>5</v>
      </c>
      <c r="G189" s="24">
        <v>3.5</v>
      </c>
      <c r="H189" s="24">
        <v>0</v>
      </c>
      <c r="I189" s="24">
        <v>0</v>
      </c>
      <c r="J189" s="21">
        <f>SUM(E189:H189)-I189</f>
        <v>13.5</v>
      </c>
      <c r="K189" s="24">
        <v>10</v>
      </c>
      <c r="L189" s="24">
        <v>31.92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1">
        <f>SUM(K189:P189)-Q189</f>
        <v>41.92</v>
      </c>
      <c r="S189" s="24">
        <v>0</v>
      </c>
      <c r="T189" s="24">
        <v>0</v>
      </c>
      <c r="U189" s="21">
        <f>S189-T189</f>
        <v>0</v>
      </c>
      <c r="V189" s="24">
        <v>0</v>
      </c>
      <c r="W189" s="24">
        <v>1</v>
      </c>
      <c r="X189" s="24">
        <v>0</v>
      </c>
      <c r="Y189" s="21">
        <f>W189-X189</f>
        <v>1</v>
      </c>
      <c r="Z189" s="21">
        <f>J189+R189+U189+V189+Y189</f>
        <v>56.42</v>
      </c>
      <c r="AA189" s="28">
        <f>RANK(Z189,Z$4:Z$211)</f>
        <v>34</v>
      </c>
      <c r="AB189" s="44"/>
    </row>
    <row r="190" spans="1:28" ht="15">
      <c r="A190" s="20">
        <v>187</v>
      </c>
      <c r="B190" s="24" t="s">
        <v>307</v>
      </c>
      <c r="C190" s="30" t="s">
        <v>595</v>
      </c>
      <c r="D190" s="24" t="s">
        <v>596</v>
      </c>
      <c r="E190" s="24">
        <v>5</v>
      </c>
      <c r="F190" s="24">
        <v>5</v>
      </c>
      <c r="G190" s="24">
        <v>0</v>
      </c>
      <c r="H190" s="24">
        <v>0</v>
      </c>
      <c r="I190" s="24">
        <v>0</v>
      </c>
      <c r="J190" s="21">
        <f>SUM(E190:H190)-I190</f>
        <v>10</v>
      </c>
      <c r="K190" s="24">
        <v>10</v>
      </c>
      <c r="L190" s="24">
        <v>28.35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1">
        <f>SUM(K190:P190)-Q190</f>
        <v>38.35</v>
      </c>
      <c r="S190" s="24">
        <v>0</v>
      </c>
      <c r="T190" s="24">
        <v>0</v>
      </c>
      <c r="U190" s="21">
        <f>S190-T190</f>
        <v>0</v>
      </c>
      <c r="V190" s="24">
        <v>0</v>
      </c>
      <c r="W190" s="24">
        <v>0</v>
      </c>
      <c r="X190" s="24">
        <v>0</v>
      </c>
      <c r="Y190" s="21">
        <f>W190-X190</f>
        <v>0</v>
      </c>
      <c r="Z190" s="21">
        <f>J190+R190+U190+V190+Y190</f>
        <v>48.35</v>
      </c>
      <c r="AA190" s="28">
        <f>RANK(Z190,Z$4:Z$211)</f>
        <v>164</v>
      </c>
      <c r="AB190" s="44"/>
    </row>
    <row r="191" spans="1:28" ht="15">
      <c r="A191" s="23">
        <v>188</v>
      </c>
      <c r="B191" s="24" t="s">
        <v>307</v>
      </c>
      <c r="C191" s="30" t="s">
        <v>597</v>
      </c>
      <c r="D191" s="24" t="s">
        <v>598</v>
      </c>
      <c r="E191" s="24">
        <v>5</v>
      </c>
      <c r="F191" s="24">
        <v>5</v>
      </c>
      <c r="G191" s="24">
        <v>0</v>
      </c>
      <c r="H191" s="24">
        <v>0</v>
      </c>
      <c r="I191" s="24">
        <v>0</v>
      </c>
      <c r="J191" s="21">
        <f>SUM(E191:H191)-I191</f>
        <v>10</v>
      </c>
      <c r="K191" s="24">
        <v>10</v>
      </c>
      <c r="L191" s="24">
        <v>29.2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1">
        <f>SUM(K191:P191)-Q191</f>
        <v>39.200000000000003</v>
      </c>
      <c r="S191" s="24">
        <v>0</v>
      </c>
      <c r="T191" s="24">
        <v>0</v>
      </c>
      <c r="U191" s="21">
        <f>S191-T191</f>
        <v>0</v>
      </c>
      <c r="V191" s="24">
        <v>0</v>
      </c>
      <c r="W191" s="24">
        <v>0</v>
      </c>
      <c r="X191" s="24">
        <v>0</v>
      </c>
      <c r="Y191" s="21">
        <f>W191-X191</f>
        <v>0</v>
      </c>
      <c r="Z191" s="21">
        <f>J191+R191+U191+V191+Y191</f>
        <v>49.2</v>
      </c>
      <c r="AA191" s="28">
        <f>RANK(Z191,Z$4:Z$211)</f>
        <v>156</v>
      </c>
      <c r="AB191" s="44"/>
    </row>
    <row r="192" spans="1:28" ht="15">
      <c r="A192" s="20">
        <v>189</v>
      </c>
      <c r="B192" s="24" t="s">
        <v>307</v>
      </c>
      <c r="C192" s="30" t="s">
        <v>599</v>
      </c>
      <c r="D192" s="24" t="s">
        <v>600</v>
      </c>
      <c r="E192" s="24">
        <v>5</v>
      </c>
      <c r="F192" s="24">
        <v>5</v>
      </c>
      <c r="G192" s="24">
        <v>0</v>
      </c>
      <c r="H192" s="24">
        <v>0</v>
      </c>
      <c r="I192" s="24">
        <v>0</v>
      </c>
      <c r="J192" s="21">
        <f>SUM(E192:H192)-I192</f>
        <v>10</v>
      </c>
      <c r="K192" s="24">
        <v>10</v>
      </c>
      <c r="L192" s="24">
        <v>28.83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1">
        <f>SUM(K192:P192)-Q192</f>
        <v>38.83</v>
      </c>
      <c r="S192" s="24">
        <v>0</v>
      </c>
      <c r="T192" s="24">
        <v>0</v>
      </c>
      <c r="U192" s="21">
        <f>S192-T192</f>
        <v>0</v>
      </c>
      <c r="V192" s="24">
        <v>0</v>
      </c>
      <c r="W192" s="24">
        <v>0</v>
      </c>
      <c r="X192" s="24">
        <v>0</v>
      </c>
      <c r="Y192" s="21">
        <f>W192-X192</f>
        <v>0</v>
      </c>
      <c r="Z192" s="21">
        <f>J192+R192+U192+V192+Y192</f>
        <v>48.83</v>
      </c>
      <c r="AA192" s="28">
        <f>RANK(Z192,Z$4:Z$211)</f>
        <v>160</v>
      </c>
      <c r="AB192" s="44"/>
    </row>
    <row r="193" spans="1:28" ht="15">
      <c r="A193" s="23">
        <v>190</v>
      </c>
      <c r="B193" s="24" t="s">
        <v>307</v>
      </c>
      <c r="C193" s="30" t="s">
        <v>601</v>
      </c>
      <c r="D193" s="24" t="s">
        <v>602</v>
      </c>
      <c r="E193" s="24">
        <v>5</v>
      </c>
      <c r="F193" s="24">
        <v>5</v>
      </c>
      <c r="G193" s="24">
        <v>0</v>
      </c>
      <c r="H193" s="24">
        <v>0</v>
      </c>
      <c r="I193" s="24">
        <v>0</v>
      </c>
      <c r="J193" s="21">
        <f>SUM(E193:H193)-I193</f>
        <v>10</v>
      </c>
      <c r="K193" s="24">
        <v>10</v>
      </c>
      <c r="L193" s="24">
        <v>30.52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1">
        <f>SUM(K193:P193)-Q193</f>
        <v>40.519999999999996</v>
      </c>
      <c r="S193" s="24">
        <v>0</v>
      </c>
      <c r="T193" s="24">
        <v>0</v>
      </c>
      <c r="U193" s="21">
        <f>S193-T193</f>
        <v>0</v>
      </c>
      <c r="V193" s="24">
        <v>0</v>
      </c>
      <c r="W193" s="24">
        <v>0</v>
      </c>
      <c r="X193" s="24">
        <v>0</v>
      </c>
      <c r="Y193" s="21">
        <f>W193-X193</f>
        <v>0</v>
      </c>
      <c r="Z193" s="21">
        <f>J193+R193+U193+V193+Y193</f>
        <v>50.519999999999996</v>
      </c>
      <c r="AA193" s="28">
        <f>RANK(Z193,Z$4:Z$211)</f>
        <v>140</v>
      </c>
      <c r="AB193" s="44"/>
    </row>
    <row r="194" spans="1:28" ht="15">
      <c r="A194" s="20">
        <v>191</v>
      </c>
      <c r="B194" s="24" t="s">
        <v>307</v>
      </c>
      <c r="C194" s="30" t="s">
        <v>603</v>
      </c>
      <c r="D194" s="24" t="s">
        <v>604</v>
      </c>
      <c r="E194" s="24">
        <v>5</v>
      </c>
      <c r="F194" s="24">
        <v>5</v>
      </c>
      <c r="G194" s="24">
        <v>2.5</v>
      </c>
      <c r="H194" s="24">
        <v>0.25</v>
      </c>
      <c r="I194" s="24">
        <v>0</v>
      </c>
      <c r="J194" s="21">
        <f>SUM(E194:H194)-I194</f>
        <v>12.75</v>
      </c>
      <c r="K194" s="24">
        <v>10</v>
      </c>
      <c r="L194" s="24">
        <v>30.8</v>
      </c>
      <c r="M194" s="24">
        <v>0</v>
      </c>
      <c r="N194" s="24">
        <v>0</v>
      </c>
      <c r="O194" s="24">
        <v>0</v>
      </c>
      <c r="P194" s="24">
        <v>0</v>
      </c>
      <c r="Q194" s="24">
        <v>0</v>
      </c>
      <c r="R194" s="21">
        <f>SUM(K194:P194)-Q194</f>
        <v>40.799999999999997</v>
      </c>
      <c r="S194" s="24">
        <v>0</v>
      </c>
      <c r="T194" s="24">
        <v>0</v>
      </c>
      <c r="U194" s="21">
        <f>S194-T194</f>
        <v>0</v>
      </c>
      <c r="V194" s="24">
        <v>0</v>
      </c>
      <c r="W194" s="24">
        <v>0</v>
      </c>
      <c r="X194" s="24">
        <v>0</v>
      </c>
      <c r="Y194" s="21">
        <f>W194-X194</f>
        <v>0</v>
      </c>
      <c r="Z194" s="21">
        <f>J194+R194+U194+V194+Y194</f>
        <v>53.55</v>
      </c>
      <c r="AA194" s="28">
        <f>RANK(Z194,Z$4:Z$211)</f>
        <v>87</v>
      </c>
      <c r="AB194" s="44"/>
    </row>
    <row r="195" spans="1:28" ht="15">
      <c r="A195" s="23">
        <v>192</v>
      </c>
      <c r="B195" s="24" t="s">
        <v>307</v>
      </c>
      <c r="C195" s="30" t="s">
        <v>605</v>
      </c>
      <c r="D195" s="24" t="s">
        <v>606</v>
      </c>
      <c r="E195" s="24">
        <v>5</v>
      </c>
      <c r="F195" s="4">
        <v>5</v>
      </c>
      <c r="G195" s="4">
        <v>0</v>
      </c>
      <c r="H195" s="4">
        <v>0</v>
      </c>
      <c r="I195" s="4">
        <v>0</v>
      </c>
      <c r="J195" s="21">
        <f>SUM(E195:H195)-I195</f>
        <v>10</v>
      </c>
      <c r="K195" s="4">
        <v>10</v>
      </c>
      <c r="L195" s="4">
        <v>30.8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21">
        <f>SUM(K195:P195)-Q195</f>
        <v>40.799999999999997</v>
      </c>
      <c r="S195" s="4">
        <v>0</v>
      </c>
      <c r="T195" s="4">
        <v>0</v>
      </c>
      <c r="U195" s="21">
        <f>S195-T195</f>
        <v>0</v>
      </c>
      <c r="V195" s="4">
        <v>0</v>
      </c>
      <c r="W195" s="4">
        <v>0</v>
      </c>
      <c r="X195" s="4">
        <v>0</v>
      </c>
      <c r="Y195" s="21">
        <f>W195-X195</f>
        <v>0</v>
      </c>
      <c r="Z195" s="21">
        <f>J195+R195+U195+V195+Y195</f>
        <v>50.8</v>
      </c>
      <c r="AA195" s="28">
        <f>RANK(Z195,Z$4:Z$211)</f>
        <v>133</v>
      </c>
      <c r="AB195" s="44"/>
    </row>
    <row r="196" spans="1:28" ht="15">
      <c r="A196" s="20">
        <v>193</v>
      </c>
      <c r="B196" s="24" t="s">
        <v>307</v>
      </c>
      <c r="C196" s="30" t="s">
        <v>607</v>
      </c>
      <c r="D196" s="24" t="s">
        <v>608</v>
      </c>
      <c r="E196" s="4">
        <v>5</v>
      </c>
      <c r="F196" s="4">
        <v>5</v>
      </c>
      <c r="G196" s="4">
        <v>3</v>
      </c>
      <c r="H196" s="4">
        <v>0</v>
      </c>
      <c r="I196" s="4">
        <v>0</v>
      </c>
      <c r="J196" s="21">
        <f>SUM(E196:H196)-I196</f>
        <v>13</v>
      </c>
      <c r="K196" s="4">
        <v>10</v>
      </c>
      <c r="L196" s="4">
        <v>31.22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21">
        <f>SUM(K196:P196)-Q196</f>
        <v>41.22</v>
      </c>
      <c r="S196" s="4">
        <v>0</v>
      </c>
      <c r="T196" s="4">
        <v>0</v>
      </c>
      <c r="U196" s="21">
        <f>S196-T196</f>
        <v>0</v>
      </c>
      <c r="V196" s="4">
        <v>0</v>
      </c>
      <c r="W196" s="4">
        <v>0</v>
      </c>
      <c r="X196" s="4">
        <v>0</v>
      </c>
      <c r="Y196" s="21">
        <f>W196-X196</f>
        <v>0</v>
      </c>
      <c r="Z196" s="21">
        <f>J196+R196+U196+V196+Y196</f>
        <v>54.22</v>
      </c>
      <c r="AA196" s="28">
        <f>RANK(Z196,Z$4:Z$211)</f>
        <v>72</v>
      </c>
      <c r="AB196" s="44"/>
    </row>
    <row r="197" spans="1:28" ht="15">
      <c r="A197" s="23">
        <v>194</v>
      </c>
      <c r="B197" s="24" t="s">
        <v>307</v>
      </c>
      <c r="C197" s="30" t="s">
        <v>609</v>
      </c>
      <c r="D197" s="24" t="s">
        <v>610</v>
      </c>
      <c r="E197" s="24">
        <v>5</v>
      </c>
      <c r="F197" s="24">
        <v>5</v>
      </c>
      <c r="G197" s="24">
        <v>0</v>
      </c>
      <c r="H197" s="24">
        <v>0</v>
      </c>
      <c r="I197" s="24">
        <v>0</v>
      </c>
      <c r="J197" s="21">
        <f>SUM(E197:H197)-I197</f>
        <v>10</v>
      </c>
      <c r="K197" s="24">
        <v>10</v>
      </c>
      <c r="L197" s="24">
        <v>35.03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1">
        <f>SUM(K197:P197)-Q197</f>
        <v>45.03</v>
      </c>
      <c r="S197" s="24">
        <v>0</v>
      </c>
      <c r="T197" s="24">
        <v>0</v>
      </c>
      <c r="U197" s="21">
        <f>S197-T197</f>
        <v>0</v>
      </c>
      <c r="V197" s="24">
        <v>0</v>
      </c>
      <c r="W197" s="24">
        <v>1.9</v>
      </c>
      <c r="X197" s="24">
        <v>0</v>
      </c>
      <c r="Y197" s="21">
        <f>W197-X197</f>
        <v>1.9</v>
      </c>
      <c r="Z197" s="21">
        <f>J197+R197+U197+V197+Y197</f>
        <v>56.93</v>
      </c>
      <c r="AA197" s="28">
        <f>RANK(Z197,Z$4:Z$211)</f>
        <v>27</v>
      </c>
      <c r="AB197" s="44"/>
    </row>
    <row r="198" spans="1:28" ht="15">
      <c r="A198" s="20">
        <v>195</v>
      </c>
      <c r="B198" s="24" t="s">
        <v>307</v>
      </c>
      <c r="C198" s="30" t="s">
        <v>611</v>
      </c>
      <c r="D198" s="24" t="s">
        <v>612</v>
      </c>
      <c r="E198" s="24">
        <v>5</v>
      </c>
      <c r="F198" s="24">
        <v>5</v>
      </c>
      <c r="G198" s="24">
        <v>0</v>
      </c>
      <c r="H198" s="24">
        <v>0</v>
      </c>
      <c r="I198" s="24">
        <v>0</v>
      </c>
      <c r="J198" s="21">
        <f>SUM(E198:H198)-I198</f>
        <v>10</v>
      </c>
      <c r="K198" s="24">
        <v>10</v>
      </c>
      <c r="L198" s="24">
        <v>30.94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1">
        <f>SUM(K198:P198)-Q198</f>
        <v>40.94</v>
      </c>
      <c r="S198" s="24">
        <v>0</v>
      </c>
      <c r="T198" s="24">
        <v>0</v>
      </c>
      <c r="U198" s="21">
        <f>S198-T198</f>
        <v>0</v>
      </c>
      <c r="V198" s="24">
        <v>0</v>
      </c>
      <c r="W198" s="24">
        <v>0</v>
      </c>
      <c r="X198" s="24">
        <v>0</v>
      </c>
      <c r="Y198" s="21">
        <f>W198-X198</f>
        <v>0</v>
      </c>
      <c r="Z198" s="21">
        <f>J198+R198+U198+V198+Y198</f>
        <v>50.94</v>
      </c>
      <c r="AA198" s="28">
        <f>RANK(Z198,Z$4:Z$211)</f>
        <v>132</v>
      </c>
      <c r="AB198" s="44"/>
    </row>
    <row r="199" spans="1:28" ht="15">
      <c r="A199" s="23">
        <v>196</v>
      </c>
      <c r="B199" s="24" t="s">
        <v>307</v>
      </c>
      <c r="C199" s="30" t="s">
        <v>613</v>
      </c>
      <c r="D199" s="24" t="s">
        <v>614</v>
      </c>
      <c r="E199" s="24">
        <v>5</v>
      </c>
      <c r="F199" s="24">
        <v>5</v>
      </c>
      <c r="G199" s="24">
        <v>0</v>
      </c>
      <c r="H199" s="24">
        <v>0</v>
      </c>
      <c r="I199" s="24">
        <v>0</v>
      </c>
      <c r="J199" s="21">
        <f>SUM(E199:H199)-I199</f>
        <v>10</v>
      </c>
      <c r="K199" s="24">
        <v>10</v>
      </c>
      <c r="L199" s="24">
        <v>23.5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1">
        <f>SUM(K199:P199)-Q199</f>
        <v>33.5</v>
      </c>
      <c r="S199" s="24">
        <v>0</v>
      </c>
      <c r="T199" s="24">
        <v>0</v>
      </c>
      <c r="U199" s="21">
        <f>S199-T199</f>
        <v>0</v>
      </c>
      <c r="V199" s="24">
        <v>0</v>
      </c>
      <c r="W199" s="24">
        <v>0</v>
      </c>
      <c r="X199" s="24">
        <v>0</v>
      </c>
      <c r="Y199" s="21">
        <f>W199-X199</f>
        <v>0</v>
      </c>
      <c r="Z199" s="21">
        <f>J199+R199+U199+V199+Y199</f>
        <v>43.5</v>
      </c>
      <c r="AA199" s="28">
        <f>RANK(Z199,Z$4:Z$211)</f>
        <v>200</v>
      </c>
      <c r="AB199" s="44"/>
    </row>
    <row r="200" spans="1:28" ht="15">
      <c r="A200" s="20">
        <v>197</v>
      </c>
      <c r="B200" s="24" t="s">
        <v>307</v>
      </c>
      <c r="C200" s="30" t="s">
        <v>615</v>
      </c>
      <c r="D200" s="24" t="s">
        <v>616</v>
      </c>
      <c r="E200" s="24">
        <v>5</v>
      </c>
      <c r="F200" s="24">
        <v>5</v>
      </c>
      <c r="G200" s="24">
        <v>0</v>
      </c>
      <c r="H200" s="24">
        <v>0</v>
      </c>
      <c r="I200" s="24">
        <v>0</v>
      </c>
      <c r="J200" s="21">
        <f>SUM(E200:H200)-I200</f>
        <v>10</v>
      </c>
      <c r="K200" s="24">
        <v>10</v>
      </c>
      <c r="L200" s="24">
        <v>28.85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1">
        <f>SUM(K200:P200)-Q200</f>
        <v>38.85</v>
      </c>
      <c r="S200" s="24">
        <v>0</v>
      </c>
      <c r="T200" s="24">
        <v>0</v>
      </c>
      <c r="U200" s="21">
        <f>S200-T200</f>
        <v>0</v>
      </c>
      <c r="V200" s="24">
        <v>0</v>
      </c>
      <c r="W200" s="24">
        <v>0</v>
      </c>
      <c r="X200" s="24">
        <v>0</v>
      </c>
      <c r="Y200" s="21">
        <f>W200-X200</f>
        <v>0</v>
      </c>
      <c r="Z200" s="21">
        <f>J200+R200+U200+V200+Y200</f>
        <v>48.85</v>
      </c>
      <c r="AA200" s="28">
        <f>RANK(Z200,Z$4:Z$211)</f>
        <v>159</v>
      </c>
      <c r="AB200" s="44"/>
    </row>
    <row r="201" spans="1:28" ht="15">
      <c r="A201" s="23">
        <v>198</v>
      </c>
      <c r="B201" s="24" t="s">
        <v>307</v>
      </c>
      <c r="C201" s="30" t="s">
        <v>617</v>
      </c>
      <c r="D201" s="24" t="s">
        <v>618</v>
      </c>
      <c r="E201" s="24">
        <v>5</v>
      </c>
      <c r="F201" s="24">
        <v>5</v>
      </c>
      <c r="G201" s="24">
        <v>0</v>
      </c>
      <c r="H201" s="24">
        <v>0</v>
      </c>
      <c r="I201" s="24">
        <v>0</v>
      </c>
      <c r="J201" s="21">
        <f>SUM(E201:H201)-I201</f>
        <v>10</v>
      </c>
      <c r="K201" s="24">
        <v>10</v>
      </c>
      <c r="L201" s="24">
        <v>30.72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1">
        <f>SUM(K201:P201)-Q201</f>
        <v>40.72</v>
      </c>
      <c r="S201" s="24">
        <v>0</v>
      </c>
      <c r="T201" s="24">
        <v>0</v>
      </c>
      <c r="U201" s="21">
        <f>S201-T201</f>
        <v>0</v>
      </c>
      <c r="V201" s="24">
        <v>0</v>
      </c>
      <c r="W201" s="24">
        <v>0</v>
      </c>
      <c r="X201" s="24">
        <v>0</v>
      </c>
      <c r="Y201" s="21">
        <f>W201-X201</f>
        <v>0</v>
      </c>
      <c r="Z201" s="21">
        <f>J201+R201+U201+V201+Y201</f>
        <v>50.72</v>
      </c>
      <c r="AA201" s="28">
        <f>RANK(Z201,Z$4:Z$211)</f>
        <v>134</v>
      </c>
      <c r="AB201" s="44"/>
    </row>
    <row r="202" spans="1:28" ht="15">
      <c r="A202" s="20">
        <v>199</v>
      </c>
      <c r="B202" s="24" t="s">
        <v>307</v>
      </c>
      <c r="C202" s="30" t="s">
        <v>619</v>
      </c>
      <c r="D202" s="24" t="s">
        <v>620</v>
      </c>
      <c r="E202" s="24">
        <v>5</v>
      </c>
      <c r="F202" s="24">
        <v>5</v>
      </c>
      <c r="G202" s="24">
        <v>0</v>
      </c>
      <c r="H202" s="24">
        <v>0</v>
      </c>
      <c r="I202" s="24">
        <v>0</v>
      </c>
      <c r="J202" s="21">
        <f>SUM(E202:H202)-I202</f>
        <v>10</v>
      </c>
      <c r="K202" s="24">
        <v>10</v>
      </c>
      <c r="L202" s="24">
        <v>33.21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1">
        <f>SUM(K202:P202)-Q202</f>
        <v>43.21</v>
      </c>
      <c r="S202" s="24">
        <v>0</v>
      </c>
      <c r="T202" s="24">
        <v>0</v>
      </c>
      <c r="U202" s="21">
        <f>S202-T202</f>
        <v>0</v>
      </c>
      <c r="V202" s="24">
        <v>0</v>
      </c>
      <c r="W202" s="24">
        <v>0</v>
      </c>
      <c r="X202" s="24">
        <v>0</v>
      </c>
      <c r="Y202" s="21">
        <f>W202-X202</f>
        <v>0</v>
      </c>
      <c r="Z202" s="21">
        <f>J202+R202+U202+V202+Y202</f>
        <v>53.21</v>
      </c>
      <c r="AA202" s="28">
        <f>RANK(Z202,Z$4:Z$211)</f>
        <v>95</v>
      </c>
      <c r="AB202" s="44"/>
    </row>
    <row r="203" spans="1:28" ht="15">
      <c r="A203" s="23">
        <v>200</v>
      </c>
      <c r="B203" s="24" t="s">
        <v>307</v>
      </c>
      <c r="C203" s="30" t="s">
        <v>621</v>
      </c>
      <c r="D203" s="24" t="s">
        <v>622</v>
      </c>
      <c r="E203" s="24">
        <v>5</v>
      </c>
      <c r="F203" s="24">
        <v>5</v>
      </c>
      <c r="G203" s="24">
        <v>0</v>
      </c>
      <c r="H203" s="24">
        <v>0</v>
      </c>
      <c r="I203" s="24">
        <v>0</v>
      </c>
      <c r="J203" s="21">
        <f>SUM(E203:H203)-I203</f>
        <v>10</v>
      </c>
      <c r="K203" s="24">
        <v>10</v>
      </c>
      <c r="L203" s="24">
        <v>34.51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1">
        <f>SUM(K203:P203)-Q203</f>
        <v>44.51</v>
      </c>
      <c r="S203" s="24">
        <v>0</v>
      </c>
      <c r="T203" s="24">
        <v>0</v>
      </c>
      <c r="U203" s="21">
        <f>S203-T203</f>
        <v>0</v>
      </c>
      <c r="V203" s="24">
        <v>0</v>
      </c>
      <c r="W203" s="24">
        <v>0</v>
      </c>
      <c r="X203" s="24">
        <v>0</v>
      </c>
      <c r="Y203" s="21">
        <f>W203-X203</f>
        <v>0</v>
      </c>
      <c r="Z203" s="21">
        <f>J203+R203+U203+V203+Y203</f>
        <v>54.51</v>
      </c>
      <c r="AA203" s="28">
        <f>RANK(Z203,Z$4:Z$211)</f>
        <v>66</v>
      </c>
      <c r="AB203" s="44"/>
    </row>
    <row r="204" spans="1:28" ht="15">
      <c r="A204" s="20">
        <v>201</v>
      </c>
      <c r="B204" s="24" t="s">
        <v>307</v>
      </c>
      <c r="C204" s="30" t="s">
        <v>623</v>
      </c>
      <c r="D204" s="24" t="s">
        <v>624</v>
      </c>
      <c r="E204" s="24">
        <v>5</v>
      </c>
      <c r="F204" s="24">
        <v>5</v>
      </c>
      <c r="G204" s="24">
        <v>0</v>
      </c>
      <c r="H204" s="24">
        <v>0</v>
      </c>
      <c r="I204" s="24">
        <v>0</v>
      </c>
      <c r="J204" s="21">
        <f>SUM(E204:H204)-I204</f>
        <v>10</v>
      </c>
      <c r="K204" s="24">
        <v>10</v>
      </c>
      <c r="L204" s="24">
        <v>34.85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1">
        <f>SUM(K204:P204)-Q204</f>
        <v>44.85</v>
      </c>
      <c r="S204" s="24">
        <v>0</v>
      </c>
      <c r="T204" s="24">
        <v>0</v>
      </c>
      <c r="U204" s="21">
        <f>S204-T204</f>
        <v>0</v>
      </c>
      <c r="V204" s="24">
        <v>0</v>
      </c>
      <c r="W204" s="24">
        <v>0</v>
      </c>
      <c r="X204" s="24">
        <v>0</v>
      </c>
      <c r="Y204" s="21">
        <f>W204-X204</f>
        <v>0</v>
      </c>
      <c r="Z204" s="21">
        <f>J204+R204+U204+V204+Y204</f>
        <v>54.85</v>
      </c>
      <c r="AA204" s="28">
        <f>RANK(Z204,Z$4:Z$211)</f>
        <v>61</v>
      </c>
      <c r="AB204" s="44"/>
    </row>
    <row r="205" spans="1:28" ht="15">
      <c r="A205" s="23">
        <v>202</v>
      </c>
      <c r="B205" s="24" t="s">
        <v>307</v>
      </c>
      <c r="C205" s="30" t="s">
        <v>625</v>
      </c>
      <c r="D205" s="24" t="s">
        <v>626</v>
      </c>
      <c r="E205" s="24">
        <v>5</v>
      </c>
      <c r="F205" s="24">
        <v>5</v>
      </c>
      <c r="G205" s="24">
        <v>0</v>
      </c>
      <c r="H205" s="24">
        <v>0</v>
      </c>
      <c r="I205" s="24">
        <v>0</v>
      </c>
      <c r="J205" s="21">
        <f>SUM(E205:H205)-I205</f>
        <v>10</v>
      </c>
      <c r="K205" s="24">
        <v>10</v>
      </c>
      <c r="L205" s="24">
        <v>33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1">
        <f>SUM(K205:P205)-Q205</f>
        <v>43</v>
      </c>
      <c r="S205" s="24">
        <v>0</v>
      </c>
      <c r="T205" s="24">
        <v>0</v>
      </c>
      <c r="U205" s="21">
        <f>S205-T205</f>
        <v>0</v>
      </c>
      <c r="V205" s="24">
        <v>0</v>
      </c>
      <c r="W205" s="24">
        <v>1.4</v>
      </c>
      <c r="X205" s="24">
        <v>0</v>
      </c>
      <c r="Y205" s="21">
        <f>W205-X205</f>
        <v>1.4</v>
      </c>
      <c r="Z205" s="21">
        <f>J205+R205+U205+V205+Y205</f>
        <v>54.4</v>
      </c>
      <c r="AA205" s="28">
        <f>RANK(Z205,Z$4:Z$211)</f>
        <v>68</v>
      </c>
      <c r="AB205" s="44"/>
    </row>
    <row r="206" spans="1:28" ht="15">
      <c r="A206" s="20">
        <v>203</v>
      </c>
      <c r="B206" s="24" t="s">
        <v>307</v>
      </c>
      <c r="C206" s="30" t="s">
        <v>627</v>
      </c>
      <c r="D206" s="24" t="s">
        <v>628</v>
      </c>
      <c r="E206" s="24">
        <v>5</v>
      </c>
      <c r="F206" s="24">
        <v>5</v>
      </c>
      <c r="G206" s="24">
        <v>3.25</v>
      </c>
      <c r="H206" s="24">
        <v>0</v>
      </c>
      <c r="I206" s="24">
        <v>0</v>
      </c>
      <c r="J206" s="21">
        <f>SUM(E206:H206)-I206</f>
        <v>13.25</v>
      </c>
      <c r="K206" s="24">
        <v>10</v>
      </c>
      <c r="L206" s="24">
        <v>33.24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1">
        <f>SUM(K206:P206)-Q206</f>
        <v>43.24</v>
      </c>
      <c r="S206" s="24">
        <v>0</v>
      </c>
      <c r="T206" s="24">
        <v>0</v>
      </c>
      <c r="U206" s="21">
        <f>S206-T206</f>
        <v>0</v>
      </c>
      <c r="V206" s="24">
        <v>0</v>
      </c>
      <c r="W206" s="24">
        <v>0</v>
      </c>
      <c r="X206" s="24">
        <v>0</v>
      </c>
      <c r="Y206" s="21">
        <f>W206-X206</f>
        <v>0</v>
      </c>
      <c r="Z206" s="21">
        <f>J206+R206+U206+V206+Y206</f>
        <v>56.49</v>
      </c>
      <c r="AA206" s="28">
        <f>RANK(Z206,Z$4:Z$211)</f>
        <v>31</v>
      </c>
      <c r="AB206" s="44"/>
    </row>
    <row r="207" spans="1:28" ht="14">
      <c r="A207" s="23">
        <v>204</v>
      </c>
      <c r="B207" s="24" t="s">
        <v>307</v>
      </c>
      <c r="C207" s="25">
        <v>221123030389</v>
      </c>
      <c r="D207" s="24" t="s">
        <v>629</v>
      </c>
      <c r="E207" s="24">
        <v>5</v>
      </c>
      <c r="F207" s="24">
        <v>5</v>
      </c>
      <c r="G207" s="24">
        <v>0</v>
      </c>
      <c r="H207" s="24">
        <v>0</v>
      </c>
      <c r="I207" s="24">
        <v>0</v>
      </c>
      <c r="J207" s="21">
        <f>SUM(E207:H207)-I207</f>
        <v>10</v>
      </c>
      <c r="K207" s="24">
        <v>10</v>
      </c>
      <c r="L207" s="24">
        <v>27.23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1">
        <f>SUM(K207:P207)-Q207</f>
        <v>37.230000000000004</v>
      </c>
      <c r="S207" s="24">
        <v>0</v>
      </c>
      <c r="T207" s="24">
        <v>0</v>
      </c>
      <c r="U207" s="21">
        <f>S207-T207</f>
        <v>0</v>
      </c>
      <c r="V207" s="24">
        <v>0</v>
      </c>
      <c r="W207" s="24">
        <v>0</v>
      </c>
      <c r="X207" s="24">
        <v>0</v>
      </c>
      <c r="Y207" s="21">
        <f>W207-X207</f>
        <v>0</v>
      </c>
      <c r="Z207" s="21">
        <f>J207+R207+U207+V207+Y207</f>
        <v>47.230000000000004</v>
      </c>
      <c r="AA207" s="28">
        <f>RANK(Z207,Z$4:Z$211)</f>
        <v>181</v>
      </c>
      <c r="AB207" s="45"/>
    </row>
    <row r="208" spans="1:28" ht="15">
      <c r="A208" s="23">
        <v>205</v>
      </c>
      <c r="B208" s="24" t="s">
        <v>307</v>
      </c>
      <c r="C208" s="30" t="s">
        <v>630</v>
      </c>
      <c r="D208" s="24" t="s">
        <v>631</v>
      </c>
      <c r="E208" s="24">
        <v>5</v>
      </c>
      <c r="F208" s="24">
        <v>5</v>
      </c>
      <c r="G208" s="24">
        <v>0</v>
      </c>
      <c r="H208" s="24">
        <v>0</v>
      </c>
      <c r="I208" s="24">
        <v>0</v>
      </c>
      <c r="J208" s="21">
        <f>SUM(E208:H208)-I208</f>
        <v>10</v>
      </c>
      <c r="K208" s="24">
        <v>10</v>
      </c>
      <c r="L208" s="24">
        <v>34.44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1">
        <f>SUM(K208:P208)-Q208</f>
        <v>44.44</v>
      </c>
      <c r="S208" s="24">
        <v>0</v>
      </c>
      <c r="T208" s="24">
        <v>0</v>
      </c>
      <c r="U208" s="21">
        <f>S208-T208</f>
        <v>0</v>
      </c>
      <c r="V208" s="24">
        <v>0</v>
      </c>
      <c r="W208" s="24">
        <v>2</v>
      </c>
      <c r="X208" s="24">
        <v>0</v>
      </c>
      <c r="Y208" s="21">
        <f>W208-X208</f>
        <v>2</v>
      </c>
      <c r="Z208" s="21">
        <f>J208+R208+U208+V208+Y208</f>
        <v>56.44</v>
      </c>
      <c r="AA208" s="28">
        <f>RANK(Z208,Z$4:Z$211)</f>
        <v>33</v>
      </c>
      <c r="AB208" s="44"/>
    </row>
    <row r="209" spans="1:28" ht="15">
      <c r="A209" s="20">
        <v>206</v>
      </c>
      <c r="B209" s="24" t="s">
        <v>307</v>
      </c>
      <c r="C209" s="30" t="s">
        <v>632</v>
      </c>
      <c r="D209" s="24" t="s">
        <v>633</v>
      </c>
      <c r="E209" s="24">
        <v>5</v>
      </c>
      <c r="F209" s="24">
        <v>5</v>
      </c>
      <c r="G209" s="24">
        <v>0</v>
      </c>
      <c r="H209" s="24">
        <v>0</v>
      </c>
      <c r="I209" s="24">
        <v>0</v>
      </c>
      <c r="J209" s="21">
        <f>SUM(E209:H209)-I209</f>
        <v>10</v>
      </c>
      <c r="K209" s="24">
        <v>10</v>
      </c>
      <c r="L209" s="24">
        <v>27.09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1">
        <f>SUM(K209:P209)-Q209</f>
        <v>37.090000000000003</v>
      </c>
      <c r="S209" s="24">
        <v>0</v>
      </c>
      <c r="T209" s="24">
        <v>0</v>
      </c>
      <c r="U209" s="21">
        <f>S209-T209</f>
        <v>0</v>
      </c>
      <c r="V209" s="24">
        <v>0</v>
      </c>
      <c r="W209" s="24">
        <v>0</v>
      </c>
      <c r="X209" s="24">
        <v>0</v>
      </c>
      <c r="Y209" s="21">
        <f>W209-X209</f>
        <v>0</v>
      </c>
      <c r="Z209" s="21">
        <f>J209+R209+U209+V209+Y209</f>
        <v>47.09</v>
      </c>
      <c r="AA209" s="28">
        <f>RANK(Z209,Z$4:Z$211)</f>
        <v>185</v>
      </c>
      <c r="AB209" s="44"/>
    </row>
    <row r="210" spans="1:28" ht="15">
      <c r="A210" s="23">
        <v>207</v>
      </c>
      <c r="B210" s="24" t="s">
        <v>307</v>
      </c>
      <c r="C210" s="30" t="s">
        <v>634</v>
      </c>
      <c r="D210" s="24" t="s">
        <v>635</v>
      </c>
      <c r="E210" s="24">
        <v>5</v>
      </c>
      <c r="F210" s="24">
        <v>5</v>
      </c>
      <c r="G210" s="24">
        <v>0</v>
      </c>
      <c r="H210" s="24">
        <v>0</v>
      </c>
      <c r="I210" s="24">
        <v>0</v>
      </c>
      <c r="J210" s="21">
        <f>SUM(E210:H210)-I210</f>
        <v>10</v>
      </c>
      <c r="K210" s="24">
        <v>10</v>
      </c>
      <c r="L210" s="24">
        <v>32.725000000000001</v>
      </c>
      <c r="M210" s="24">
        <v>0</v>
      </c>
      <c r="N210" s="24">
        <v>2.4</v>
      </c>
      <c r="O210" s="24">
        <v>0</v>
      </c>
      <c r="P210" s="24">
        <v>0</v>
      </c>
      <c r="Q210" s="24">
        <v>0</v>
      </c>
      <c r="R210" s="21">
        <f>SUM(K210:P210)-Q210</f>
        <v>45.125</v>
      </c>
      <c r="S210" s="24">
        <v>0</v>
      </c>
      <c r="T210" s="24">
        <v>0</v>
      </c>
      <c r="U210" s="21">
        <f>S210-T210</f>
        <v>0</v>
      </c>
      <c r="V210" s="24">
        <v>0</v>
      </c>
      <c r="W210" s="24">
        <v>0</v>
      </c>
      <c r="X210" s="24">
        <v>0</v>
      </c>
      <c r="Y210" s="21">
        <f>W210-X210</f>
        <v>0</v>
      </c>
      <c r="Z210" s="21">
        <f>J210+R210+U210+V210+Y210</f>
        <v>55.125</v>
      </c>
      <c r="AA210" s="76">
        <f>RANK(Z210,Z$4:Z$211)</f>
        <v>56</v>
      </c>
      <c r="AB210" s="77"/>
    </row>
    <row r="211" spans="1:28" ht="15">
      <c r="A211" s="20">
        <v>208</v>
      </c>
      <c r="B211" s="4" t="s">
        <v>307</v>
      </c>
      <c r="C211" s="30" t="s">
        <v>636</v>
      </c>
      <c r="D211" s="4" t="s">
        <v>637</v>
      </c>
      <c r="E211" s="4">
        <v>5</v>
      </c>
      <c r="F211" s="4">
        <v>5</v>
      </c>
      <c r="G211" s="4">
        <v>1.5</v>
      </c>
      <c r="H211" s="4">
        <v>0</v>
      </c>
      <c r="I211" s="4">
        <v>0</v>
      </c>
      <c r="J211" s="21">
        <f>SUM(E211:H211)-I211</f>
        <v>11.5</v>
      </c>
      <c r="K211" s="4">
        <v>10</v>
      </c>
      <c r="L211" s="4">
        <v>27.55</v>
      </c>
      <c r="M211" s="4">
        <v>0</v>
      </c>
      <c r="N211" s="4">
        <v>0</v>
      </c>
      <c r="O211" s="4">
        <v>0</v>
      </c>
      <c r="P211" s="4">
        <v>0</v>
      </c>
      <c r="Q211" s="4">
        <v>5</v>
      </c>
      <c r="R211" s="21">
        <f>SUM(K211:P211)-Q211</f>
        <v>32.549999999999997</v>
      </c>
      <c r="S211" s="4">
        <v>0</v>
      </c>
      <c r="T211" s="4">
        <v>0</v>
      </c>
      <c r="U211" s="21">
        <f>S211-T211</f>
        <v>0</v>
      </c>
      <c r="V211" s="4">
        <v>0</v>
      </c>
      <c r="W211" s="4">
        <v>0.125</v>
      </c>
      <c r="X211" s="4">
        <v>0</v>
      </c>
      <c r="Y211" s="21">
        <f>W211-X211</f>
        <v>0.125</v>
      </c>
      <c r="Z211" s="28">
        <f>J211+R211+U211+V211+Y211</f>
        <v>44.174999999999997</v>
      </c>
      <c r="AA211" s="78">
        <f>RANK(Z211,Z$4:Z$211)</f>
        <v>198</v>
      </c>
      <c r="AB211" s="44"/>
    </row>
    <row r="218" spans="1:28" ht="23">
      <c r="AB218" ph="1"/>
    </row>
  </sheetData>
  <autoFilter ref="A3:AB211" xr:uid="{00000000-0009-0000-0000-000002000000}">
    <sortState xmlns:xlrd2="http://schemas.microsoft.com/office/spreadsheetml/2017/richdata2" ref="A5:AB211">
      <sortCondition ref="B3:B211"/>
    </sortState>
  </autoFilter>
  <mergeCells count="12">
    <mergeCell ref="A1:AB1"/>
    <mergeCell ref="E2:J2"/>
    <mergeCell ref="K2:R2"/>
    <mergeCell ref="S2:U2"/>
    <mergeCell ref="W2:Y2"/>
    <mergeCell ref="A2:A3"/>
    <mergeCell ref="B2:B3"/>
    <mergeCell ref="C2:C3"/>
    <mergeCell ref="D2:D3"/>
    <mergeCell ref="Z2:Z3"/>
    <mergeCell ref="AA2:AA3"/>
    <mergeCell ref="AB2:AB3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信通"/>
  <dimension ref="A1:AB37"/>
  <sheetViews>
    <sheetView tabSelected="1" workbookViewId="0">
      <pane xSplit="4" ySplit="3" topLeftCell="E4" activePane="bottomRight" state="frozen"/>
      <selection pane="topRight"/>
      <selection pane="bottomLeft"/>
      <selection pane="bottomRight" activeCell="G44" sqref="G44"/>
    </sheetView>
  </sheetViews>
  <sheetFormatPr baseColWidth="10" defaultColWidth="14" defaultRowHeight="18" customHeight="1"/>
  <cols>
    <col min="1" max="1" width="9.59765625" customWidth="1"/>
    <col min="2" max="2" width="25.796875" customWidth="1"/>
    <col min="3" max="3" width="20.59765625" customWidth="1"/>
    <col min="4" max="4" width="10.796875" customWidth="1"/>
    <col min="5" max="5" width="7.796875" customWidth="1"/>
    <col min="6" max="25" width="9.796875" customWidth="1"/>
    <col min="26" max="26" width="10.59765625" customWidth="1"/>
    <col min="27" max="27" width="8.59765625" customWidth="1"/>
  </cols>
  <sheetData>
    <row r="1" spans="1:28" ht="25" customHeight="1">
      <c r="A1" s="70" t="s">
        <v>638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18" customHeight="1">
      <c r="A2" s="66" t="s">
        <v>1</v>
      </c>
      <c r="B2" s="66" t="s">
        <v>2</v>
      </c>
      <c r="C2" s="66" t="s">
        <v>3</v>
      </c>
      <c r="D2" s="66" t="s">
        <v>4</v>
      </c>
      <c r="E2" s="62" t="s">
        <v>5</v>
      </c>
      <c r="F2" s="63"/>
      <c r="G2" s="63"/>
      <c r="H2" s="63"/>
      <c r="I2" s="63"/>
      <c r="J2" s="63"/>
      <c r="K2" s="62" t="s">
        <v>6</v>
      </c>
      <c r="L2" s="63"/>
      <c r="M2" s="63"/>
      <c r="N2" s="63"/>
      <c r="O2" s="63"/>
      <c r="P2" s="63"/>
      <c r="Q2" s="63"/>
      <c r="R2" s="63"/>
      <c r="S2" s="62" t="s">
        <v>7</v>
      </c>
      <c r="T2" s="63"/>
      <c r="U2" s="63"/>
      <c r="V2" s="14" t="s">
        <v>8</v>
      </c>
      <c r="W2" s="62" t="s">
        <v>9</v>
      </c>
      <c r="X2" s="63"/>
      <c r="Y2" s="63"/>
      <c r="Z2" s="66" t="s">
        <v>10</v>
      </c>
      <c r="AA2" s="71" t="s">
        <v>11</v>
      </c>
      <c r="AB2" s="71" t="s">
        <v>12</v>
      </c>
    </row>
    <row r="3" spans="1:28" ht="30">
      <c r="A3" s="65"/>
      <c r="B3" s="65"/>
      <c r="C3" s="65"/>
      <c r="D3" s="65"/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  <c r="P3" s="2" t="s">
        <v>24</v>
      </c>
      <c r="Q3" s="2" t="s">
        <v>25</v>
      </c>
      <c r="R3" s="15" t="s">
        <v>26</v>
      </c>
      <c r="S3" s="15" t="s">
        <v>27</v>
      </c>
      <c r="T3" s="2" t="s">
        <v>17</v>
      </c>
      <c r="U3" s="2" t="s">
        <v>28</v>
      </c>
      <c r="V3" s="16" t="s">
        <v>23</v>
      </c>
      <c r="W3" s="2" t="s">
        <v>29</v>
      </c>
      <c r="X3" s="2" t="s">
        <v>17</v>
      </c>
      <c r="Y3" s="2" t="s">
        <v>30</v>
      </c>
      <c r="Z3" s="65"/>
      <c r="AA3" s="65"/>
      <c r="AB3" s="72"/>
    </row>
    <row r="4" spans="1:28" s="1" customFormat="1" ht="14" customHeight="1">
      <c r="A4" s="3">
        <v>1</v>
      </c>
      <c r="B4" s="4" t="s">
        <v>639</v>
      </c>
      <c r="C4" s="5">
        <v>211123030001</v>
      </c>
      <c r="D4" s="4" t="s">
        <v>640</v>
      </c>
      <c r="E4" s="4">
        <v>5</v>
      </c>
      <c r="F4" s="4">
        <v>5</v>
      </c>
      <c r="G4" s="4">
        <v>0</v>
      </c>
      <c r="H4" s="4">
        <v>0</v>
      </c>
      <c r="I4" s="4">
        <v>0</v>
      </c>
      <c r="J4" s="4">
        <f t="shared" ref="J4:J37" si="0">SUM(E4:H4)-I4</f>
        <v>10</v>
      </c>
      <c r="K4" s="11">
        <v>9.6</v>
      </c>
      <c r="L4" s="3">
        <v>30.28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f t="shared" ref="R4:R37" si="1">SUM(K4:P4)-Q4</f>
        <v>39.880000000000003</v>
      </c>
      <c r="S4" s="4">
        <v>0</v>
      </c>
      <c r="T4" s="4">
        <v>0</v>
      </c>
      <c r="U4" s="4">
        <f t="shared" ref="U4:U37" si="2">S4-T4</f>
        <v>0</v>
      </c>
      <c r="V4" s="4">
        <v>0</v>
      </c>
      <c r="W4" s="4">
        <v>0</v>
      </c>
      <c r="X4" s="4">
        <v>0</v>
      </c>
      <c r="Y4" s="4">
        <f t="shared" ref="Y4:Y37" si="3">W4-X4</f>
        <v>0</v>
      </c>
      <c r="Z4" s="4">
        <f t="shared" ref="Z4:Z37" si="4">J4+R4+U4+V4+Y4</f>
        <v>49.88</v>
      </c>
      <c r="AA4" s="10">
        <v>27</v>
      </c>
      <c r="AB4" s="17"/>
    </row>
    <row r="5" spans="1:28" s="1" customFormat="1" ht="14" customHeight="1">
      <c r="A5" s="6">
        <v>2</v>
      </c>
      <c r="B5" s="7" t="s">
        <v>641</v>
      </c>
      <c r="C5" s="8">
        <v>211123030002</v>
      </c>
      <c r="D5" s="7" t="s">
        <v>642</v>
      </c>
      <c r="E5" s="7">
        <v>5</v>
      </c>
      <c r="F5" s="7">
        <v>5</v>
      </c>
      <c r="G5" s="7">
        <v>0</v>
      </c>
      <c r="H5" s="7">
        <v>0</v>
      </c>
      <c r="I5" s="7">
        <v>0</v>
      </c>
      <c r="J5" s="4">
        <f t="shared" si="0"/>
        <v>10</v>
      </c>
      <c r="K5" s="12">
        <v>10</v>
      </c>
      <c r="L5" s="7">
        <v>38.76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4">
        <f t="shared" si="1"/>
        <v>48.76</v>
      </c>
      <c r="S5" s="7">
        <v>0</v>
      </c>
      <c r="T5" s="7">
        <v>0</v>
      </c>
      <c r="U5" s="4">
        <f t="shared" si="2"/>
        <v>0</v>
      </c>
      <c r="V5" s="7">
        <v>0</v>
      </c>
      <c r="W5" s="7">
        <v>3.5000000000000003E-2</v>
      </c>
      <c r="X5" s="7">
        <v>0</v>
      </c>
      <c r="Y5" s="4">
        <f t="shared" si="3"/>
        <v>3.5000000000000003E-2</v>
      </c>
      <c r="Z5" s="4">
        <f t="shared" si="4"/>
        <v>58.795000000000002</v>
      </c>
      <c r="AA5" s="18">
        <v>10</v>
      </c>
      <c r="AB5" s="17"/>
    </row>
    <row r="6" spans="1:28" s="1" customFormat="1" ht="14" customHeight="1">
      <c r="A6" s="3">
        <v>3</v>
      </c>
      <c r="B6" s="4" t="s">
        <v>639</v>
      </c>
      <c r="C6" s="5">
        <v>211123030003</v>
      </c>
      <c r="D6" s="4" t="s">
        <v>643</v>
      </c>
      <c r="E6" s="4">
        <v>5</v>
      </c>
      <c r="F6" s="4">
        <v>5</v>
      </c>
      <c r="G6" s="4">
        <v>0</v>
      </c>
      <c r="H6" s="4">
        <v>0</v>
      </c>
      <c r="I6" s="4">
        <v>0</v>
      </c>
      <c r="J6" s="4">
        <f t="shared" si="0"/>
        <v>10</v>
      </c>
      <c r="K6" s="4">
        <v>10</v>
      </c>
      <c r="L6" s="4">
        <v>26.19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f t="shared" si="1"/>
        <v>36.19</v>
      </c>
      <c r="S6" s="4">
        <v>0</v>
      </c>
      <c r="T6" s="4">
        <v>0</v>
      </c>
      <c r="U6" s="4">
        <f t="shared" si="2"/>
        <v>0</v>
      </c>
      <c r="V6" s="4">
        <v>0</v>
      </c>
      <c r="W6" s="4">
        <v>0</v>
      </c>
      <c r="X6" s="4">
        <v>0</v>
      </c>
      <c r="Y6" s="4">
        <f t="shared" si="3"/>
        <v>0</v>
      </c>
      <c r="Z6" s="4">
        <f t="shared" si="4"/>
        <v>46.19</v>
      </c>
      <c r="AA6" s="10">
        <v>33</v>
      </c>
      <c r="AB6" s="17"/>
    </row>
    <row r="7" spans="1:28" s="1" customFormat="1" ht="14" customHeight="1">
      <c r="A7" s="3">
        <v>4</v>
      </c>
      <c r="B7" s="4" t="s">
        <v>641</v>
      </c>
      <c r="C7" s="5">
        <v>211123030004</v>
      </c>
      <c r="D7" s="4" t="s">
        <v>644</v>
      </c>
      <c r="E7" s="4">
        <v>5</v>
      </c>
      <c r="F7" s="4">
        <v>5</v>
      </c>
      <c r="G7" s="4">
        <v>0</v>
      </c>
      <c r="H7" s="4">
        <v>0</v>
      </c>
      <c r="I7" s="4">
        <v>0</v>
      </c>
      <c r="J7" s="4">
        <f t="shared" si="0"/>
        <v>10</v>
      </c>
      <c r="K7" s="4">
        <v>10</v>
      </c>
      <c r="L7" s="4">
        <v>33.21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f t="shared" si="1"/>
        <v>43.21</v>
      </c>
      <c r="S7" s="4">
        <v>0</v>
      </c>
      <c r="T7" s="4">
        <v>0</v>
      </c>
      <c r="U7" s="4">
        <f t="shared" si="2"/>
        <v>0</v>
      </c>
      <c r="V7" s="4">
        <v>0</v>
      </c>
      <c r="W7" s="4">
        <v>0</v>
      </c>
      <c r="X7" s="4">
        <v>0</v>
      </c>
      <c r="Y7" s="4">
        <f t="shared" si="3"/>
        <v>0</v>
      </c>
      <c r="Z7" s="4">
        <f t="shared" si="4"/>
        <v>53.21</v>
      </c>
      <c r="AA7" s="10">
        <v>20</v>
      </c>
      <c r="AB7" s="17"/>
    </row>
    <row r="8" spans="1:28" s="1" customFormat="1" ht="14" customHeight="1">
      <c r="A8" s="3">
        <v>5</v>
      </c>
      <c r="B8" s="4" t="s">
        <v>641</v>
      </c>
      <c r="C8" s="5">
        <v>211123030005</v>
      </c>
      <c r="D8" s="4" t="s">
        <v>645</v>
      </c>
      <c r="E8" s="4">
        <v>5</v>
      </c>
      <c r="F8" s="4">
        <v>5</v>
      </c>
      <c r="G8" s="4">
        <v>0</v>
      </c>
      <c r="H8" s="4">
        <v>0</v>
      </c>
      <c r="I8" s="4">
        <v>0</v>
      </c>
      <c r="J8" s="4">
        <f t="shared" si="0"/>
        <v>10</v>
      </c>
      <c r="K8" s="4">
        <v>10</v>
      </c>
      <c r="L8" s="4">
        <v>38.56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f t="shared" si="1"/>
        <v>48.56</v>
      </c>
      <c r="S8" s="4">
        <v>0</v>
      </c>
      <c r="T8" s="4">
        <v>0</v>
      </c>
      <c r="U8" s="4">
        <f t="shared" si="2"/>
        <v>0</v>
      </c>
      <c r="V8" s="4">
        <v>0</v>
      </c>
      <c r="W8" s="4">
        <v>0</v>
      </c>
      <c r="X8" s="4">
        <v>0</v>
      </c>
      <c r="Y8" s="4">
        <f t="shared" si="3"/>
        <v>0</v>
      </c>
      <c r="Z8" s="4">
        <f t="shared" si="4"/>
        <v>58.56</v>
      </c>
      <c r="AA8" s="10">
        <v>12</v>
      </c>
      <c r="AB8" s="17"/>
    </row>
    <row r="9" spans="1:28" s="1" customFormat="1" ht="14" customHeight="1">
      <c r="A9" s="3">
        <v>6</v>
      </c>
      <c r="B9" s="4" t="s">
        <v>639</v>
      </c>
      <c r="C9" s="5">
        <v>211123030006</v>
      </c>
      <c r="D9" s="4" t="s">
        <v>646</v>
      </c>
      <c r="E9" s="4">
        <v>5</v>
      </c>
      <c r="F9" s="4">
        <v>5</v>
      </c>
      <c r="G9" s="4">
        <v>2.5</v>
      </c>
      <c r="H9" s="4">
        <v>0.25</v>
      </c>
      <c r="I9" s="4">
        <v>0</v>
      </c>
      <c r="J9" s="4">
        <f t="shared" si="0"/>
        <v>12.75</v>
      </c>
      <c r="K9" s="4">
        <v>10</v>
      </c>
      <c r="L9" s="4">
        <v>36.75</v>
      </c>
      <c r="M9" s="4">
        <v>0</v>
      </c>
      <c r="N9" s="4">
        <v>0</v>
      </c>
      <c r="O9" s="4">
        <v>0.75</v>
      </c>
      <c r="P9" s="4">
        <v>0</v>
      </c>
      <c r="Q9" s="4">
        <v>0</v>
      </c>
      <c r="R9" s="4">
        <f t="shared" si="1"/>
        <v>47.5</v>
      </c>
      <c r="S9" s="4">
        <v>0</v>
      </c>
      <c r="T9" s="4">
        <v>0</v>
      </c>
      <c r="U9" s="4">
        <f t="shared" si="2"/>
        <v>0</v>
      </c>
      <c r="V9" s="4">
        <v>0</v>
      </c>
      <c r="W9" s="4">
        <v>0</v>
      </c>
      <c r="X9" s="4">
        <v>0</v>
      </c>
      <c r="Y9" s="4">
        <f t="shared" si="3"/>
        <v>0</v>
      </c>
      <c r="Z9" s="4">
        <f t="shared" si="4"/>
        <v>60.25</v>
      </c>
      <c r="AA9" s="10">
        <v>7</v>
      </c>
      <c r="AB9" s="17"/>
    </row>
    <row r="10" spans="1:28" s="1" customFormat="1" ht="14" customHeight="1">
      <c r="A10" s="3">
        <v>7</v>
      </c>
      <c r="B10" s="4" t="s">
        <v>641</v>
      </c>
      <c r="C10" s="5">
        <v>211123030007</v>
      </c>
      <c r="D10" s="4" t="s">
        <v>647</v>
      </c>
      <c r="E10" s="4">
        <v>5</v>
      </c>
      <c r="F10" s="4">
        <v>5</v>
      </c>
      <c r="G10" s="4">
        <v>0</v>
      </c>
      <c r="H10" s="4">
        <v>0</v>
      </c>
      <c r="I10" s="4">
        <v>0</v>
      </c>
      <c r="J10" s="4">
        <f t="shared" si="0"/>
        <v>10</v>
      </c>
      <c r="K10" s="4">
        <v>10</v>
      </c>
      <c r="L10" s="4">
        <v>25.15</v>
      </c>
      <c r="M10" s="4">
        <v>0</v>
      </c>
      <c r="N10" s="4">
        <v>0</v>
      </c>
      <c r="O10" s="4">
        <v>1.5</v>
      </c>
      <c r="P10" s="4">
        <v>0</v>
      </c>
      <c r="Q10" s="4">
        <v>0</v>
      </c>
      <c r="R10" s="4">
        <f t="shared" si="1"/>
        <v>36.65</v>
      </c>
      <c r="S10" s="4">
        <v>0</v>
      </c>
      <c r="T10" s="4">
        <v>0</v>
      </c>
      <c r="U10" s="4">
        <f t="shared" si="2"/>
        <v>0</v>
      </c>
      <c r="V10" s="4">
        <v>0</v>
      </c>
      <c r="W10" s="4">
        <v>0</v>
      </c>
      <c r="X10" s="4">
        <v>0</v>
      </c>
      <c r="Y10" s="4">
        <f t="shared" si="3"/>
        <v>0</v>
      </c>
      <c r="Z10" s="4">
        <f t="shared" si="4"/>
        <v>46.65</v>
      </c>
      <c r="AA10" s="10">
        <v>32</v>
      </c>
      <c r="AB10" s="17"/>
    </row>
    <row r="11" spans="1:28" s="1" customFormat="1" ht="14" customHeight="1">
      <c r="A11" s="3">
        <v>8</v>
      </c>
      <c r="B11" s="4" t="s">
        <v>639</v>
      </c>
      <c r="C11" s="5">
        <v>211123030008</v>
      </c>
      <c r="D11" s="4" t="s">
        <v>648</v>
      </c>
      <c r="E11" s="4">
        <v>5</v>
      </c>
      <c r="F11" s="4">
        <v>5</v>
      </c>
      <c r="G11" s="4">
        <v>3.5</v>
      </c>
      <c r="H11" s="4">
        <v>1.25</v>
      </c>
      <c r="I11" s="4">
        <v>0</v>
      </c>
      <c r="J11" s="4">
        <f t="shared" si="0"/>
        <v>14.75</v>
      </c>
      <c r="K11" s="4">
        <v>10</v>
      </c>
      <c r="L11" s="4">
        <v>36.840000000000003</v>
      </c>
      <c r="M11" s="4">
        <v>0</v>
      </c>
      <c r="N11" s="4">
        <v>0</v>
      </c>
      <c r="O11" s="4">
        <v>1.5</v>
      </c>
      <c r="P11" s="4">
        <v>0</v>
      </c>
      <c r="Q11" s="4">
        <v>0</v>
      </c>
      <c r="R11" s="4">
        <f t="shared" si="1"/>
        <v>48.34</v>
      </c>
      <c r="S11" s="4">
        <v>0</v>
      </c>
      <c r="T11" s="4">
        <v>0</v>
      </c>
      <c r="U11" s="4">
        <f t="shared" si="2"/>
        <v>0</v>
      </c>
      <c r="V11" s="4">
        <v>0</v>
      </c>
      <c r="W11" s="4">
        <v>0.115</v>
      </c>
      <c r="X11" s="4">
        <v>0</v>
      </c>
      <c r="Y11" s="4">
        <f t="shared" si="3"/>
        <v>0.115</v>
      </c>
      <c r="Z11" s="4">
        <f t="shared" si="4"/>
        <v>63.204999999999998</v>
      </c>
      <c r="AA11" s="10">
        <v>3</v>
      </c>
      <c r="AB11" s="17"/>
    </row>
    <row r="12" spans="1:28" s="1" customFormat="1" ht="14" customHeight="1">
      <c r="A12" s="3">
        <v>9</v>
      </c>
      <c r="B12" s="4" t="s">
        <v>641</v>
      </c>
      <c r="C12" s="5">
        <v>211123030009</v>
      </c>
      <c r="D12" s="4" t="s">
        <v>649</v>
      </c>
      <c r="E12" s="4">
        <v>5</v>
      </c>
      <c r="F12" s="4">
        <v>5</v>
      </c>
      <c r="G12" s="4">
        <v>5</v>
      </c>
      <c r="H12" s="4">
        <v>0.25</v>
      </c>
      <c r="I12" s="4">
        <v>0</v>
      </c>
      <c r="J12" s="4">
        <f t="shared" si="0"/>
        <v>15.25</v>
      </c>
      <c r="K12" s="4">
        <v>10</v>
      </c>
      <c r="L12" s="4">
        <v>40.729999999999997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f t="shared" si="1"/>
        <v>50.73</v>
      </c>
      <c r="S12" s="4">
        <v>0</v>
      </c>
      <c r="T12" s="4">
        <v>0</v>
      </c>
      <c r="U12" s="4">
        <f t="shared" si="2"/>
        <v>0</v>
      </c>
      <c r="V12" s="4">
        <v>0</v>
      </c>
      <c r="W12" s="4">
        <v>0</v>
      </c>
      <c r="X12" s="4">
        <v>0</v>
      </c>
      <c r="Y12" s="4">
        <f t="shared" si="3"/>
        <v>0</v>
      </c>
      <c r="Z12" s="4">
        <f t="shared" si="4"/>
        <v>65.98</v>
      </c>
      <c r="AA12" s="10">
        <v>2</v>
      </c>
      <c r="AB12" s="17"/>
    </row>
    <row r="13" spans="1:28" s="1" customFormat="1" ht="14" customHeight="1">
      <c r="A13" s="3">
        <v>10</v>
      </c>
      <c r="B13" s="4" t="s">
        <v>639</v>
      </c>
      <c r="C13" s="5">
        <v>211123030010</v>
      </c>
      <c r="D13" s="4" t="s">
        <v>650</v>
      </c>
      <c r="E13" s="4">
        <v>5</v>
      </c>
      <c r="F13" s="4">
        <v>5</v>
      </c>
      <c r="G13" s="4">
        <v>3</v>
      </c>
      <c r="H13" s="4">
        <v>0.25</v>
      </c>
      <c r="I13" s="4">
        <v>0</v>
      </c>
      <c r="J13" s="4">
        <f t="shared" si="0"/>
        <v>13.25</v>
      </c>
      <c r="K13" s="4">
        <v>10</v>
      </c>
      <c r="L13" s="4">
        <v>25.31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f t="shared" si="1"/>
        <v>35.31</v>
      </c>
      <c r="S13" s="4">
        <v>0</v>
      </c>
      <c r="T13" s="4">
        <v>0</v>
      </c>
      <c r="U13" s="4">
        <f t="shared" si="2"/>
        <v>0</v>
      </c>
      <c r="V13" s="4">
        <v>0</v>
      </c>
      <c r="W13" s="4">
        <v>0</v>
      </c>
      <c r="X13" s="4">
        <v>0</v>
      </c>
      <c r="Y13" s="4">
        <f t="shared" si="3"/>
        <v>0</v>
      </c>
      <c r="Z13" s="4">
        <f t="shared" si="4"/>
        <v>48.56</v>
      </c>
      <c r="AA13" s="10">
        <v>29</v>
      </c>
      <c r="AB13" s="17"/>
    </row>
    <row r="14" spans="1:28" s="1" customFormat="1" ht="14" customHeight="1">
      <c r="A14" s="3">
        <v>11</v>
      </c>
      <c r="B14" s="4" t="s">
        <v>641</v>
      </c>
      <c r="C14" s="5">
        <v>211123030011</v>
      </c>
      <c r="D14" s="4" t="s">
        <v>651</v>
      </c>
      <c r="E14" s="4">
        <v>5</v>
      </c>
      <c r="F14" s="4">
        <v>5</v>
      </c>
      <c r="G14" s="4">
        <v>0</v>
      </c>
      <c r="H14" s="4">
        <v>0.25</v>
      </c>
      <c r="I14" s="4">
        <v>0</v>
      </c>
      <c r="J14" s="4">
        <f t="shared" si="0"/>
        <v>10.25</v>
      </c>
      <c r="K14" s="4">
        <v>10</v>
      </c>
      <c r="L14" s="4">
        <v>39.15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f t="shared" si="1"/>
        <v>49.15</v>
      </c>
      <c r="S14" s="4">
        <v>0</v>
      </c>
      <c r="T14" s="4">
        <v>0</v>
      </c>
      <c r="U14" s="4">
        <f t="shared" si="2"/>
        <v>0</v>
      </c>
      <c r="V14" s="4">
        <v>0</v>
      </c>
      <c r="W14" s="4">
        <v>0</v>
      </c>
      <c r="X14" s="4">
        <v>0</v>
      </c>
      <c r="Y14" s="4">
        <f t="shared" si="3"/>
        <v>0</v>
      </c>
      <c r="Z14" s="4">
        <f t="shared" si="4"/>
        <v>59.4</v>
      </c>
      <c r="AA14" s="10">
        <v>8</v>
      </c>
      <c r="AB14" s="17"/>
    </row>
    <row r="15" spans="1:28" s="1" customFormat="1" ht="14" customHeight="1">
      <c r="A15" s="3">
        <v>12</v>
      </c>
      <c r="B15" s="4" t="s">
        <v>641</v>
      </c>
      <c r="C15" s="5">
        <v>211123030012</v>
      </c>
      <c r="D15" s="4" t="s">
        <v>652</v>
      </c>
      <c r="E15" s="4">
        <v>5</v>
      </c>
      <c r="F15" s="4">
        <v>5</v>
      </c>
      <c r="G15" s="4">
        <v>0</v>
      </c>
      <c r="H15" s="4">
        <v>0</v>
      </c>
      <c r="I15" s="4">
        <v>0</v>
      </c>
      <c r="J15" s="4">
        <f t="shared" si="0"/>
        <v>10</v>
      </c>
      <c r="K15" s="4">
        <v>10</v>
      </c>
      <c r="L15" s="4">
        <v>34.380000000000003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f t="shared" si="1"/>
        <v>44.38</v>
      </c>
      <c r="S15" s="4">
        <v>0</v>
      </c>
      <c r="T15" s="4">
        <v>0</v>
      </c>
      <c r="U15" s="4">
        <f t="shared" si="2"/>
        <v>0</v>
      </c>
      <c r="V15" s="4">
        <v>0</v>
      </c>
      <c r="W15" s="4">
        <v>0</v>
      </c>
      <c r="X15" s="4">
        <v>0</v>
      </c>
      <c r="Y15" s="4">
        <f t="shared" si="3"/>
        <v>0</v>
      </c>
      <c r="Z15" s="4">
        <f t="shared" si="4"/>
        <v>54.38</v>
      </c>
      <c r="AA15" s="10">
        <v>16</v>
      </c>
      <c r="AB15" s="17"/>
    </row>
    <row r="16" spans="1:28" s="1" customFormat="1" ht="14" customHeight="1">
      <c r="A16" s="3">
        <v>13</v>
      </c>
      <c r="B16" s="4" t="s">
        <v>639</v>
      </c>
      <c r="C16" s="5">
        <v>211123030013</v>
      </c>
      <c r="D16" s="4" t="s">
        <v>653</v>
      </c>
      <c r="E16" s="4">
        <v>5</v>
      </c>
      <c r="F16" s="4">
        <v>5</v>
      </c>
      <c r="G16" s="4">
        <v>0</v>
      </c>
      <c r="H16" s="4">
        <v>0.25</v>
      </c>
      <c r="I16" s="4">
        <v>0</v>
      </c>
      <c r="J16" s="4">
        <f t="shared" si="0"/>
        <v>10.25</v>
      </c>
      <c r="K16" s="4">
        <v>10</v>
      </c>
      <c r="L16" s="4">
        <v>36.433999999999997</v>
      </c>
      <c r="M16" s="4">
        <v>7.5</v>
      </c>
      <c r="N16" s="4">
        <v>7.1</v>
      </c>
      <c r="O16" s="4">
        <v>4</v>
      </c>
      <c r="P16" s="4">
        <v>0</v>
      </c>
      <c r="Q16" s="4">
        <v>0</v>
      </c>
      <c r="R16" s="4">
        <f t="shared" si="1"/>
        <v>65.034000000000006</v>
      </c>
      <c r="S16" s="4">
        <v>0</v>
      </c>
      <c r="T16" s="4">
        <v>0</v>
      </c>
      <c r="U16" s="4">
        <f t="shared" si="2"/>
        <v>0</v>
      </c>
      <c r="V16" s="4">
        <v>0</v>
      </c>
      <c r="W16" s="4">
        <v>2.0640000000000001</v>
      </c>
      <c r="X16" s="4">
        <v>0</v>
      </c>
      <c r="Y16" s="4">
        <f t="shared" si="3"/>
        <v>2.0640000000000001</v>
      </c>
      <c r="Z16" s="4">
        <f t="shared" si="4"/>
        <v>77.347999999999999</v>
      </c>
      <c r="AA16" s="10">
        <f>RANK(Z16,Z$4:Z$37)</f>
        <v>1</v>
      </c>
      <c r="AB16" s="17"/>
    </row>
    <row r="17" spans="1:28" s="1" customFormat="1" ht="14" customHeight="1">
      <c r="A17" s="3">
        <v>14</v>
      </c>
      <c r="B17" s="4" t="s">
        <v>641</v>
      </c>
      <c r="C17" s="5">
        <v>211123030014</v>
      </c>
      <c r="D17" s="4" t="s">
        <v>654</v>
      </c>
      <c r="E17" s="4">
        <v>5</v>
      </c>
      <c r="F17" s="4">
        <v>5</v>
      </c>
      <c r="G17" s="4">
        <v>1.5</v>
      </c>
      <c r="H17" s="4">
        <v>0</v>
      </c>
      <c r="I17" s="4">
        <v>0</v>
      </c>
      <c r="J17" s="4">
        <f t="shared" si="0"/>
        <v>11.5</v>
      </c>
      <c r="K17" s="4">
        <v>10</v>
      </c>
      <c r="L17" s="4">
        <v>36.942999999999998</v>
      </c>
      <c r="M17" s="4">
        <v>0</v>
      </c>
      <c r="N17" s="4">
        <v>0</v>
      </c>
      <c r="O17" s="4">
        <v>1.5</v>
      </c>
      <c r="P17" s="4">
        <v>0</v>
      </c>
      <c r="Q17" s="4">
        <v>0</v>
      </c>
      <c r="R17" s="4">
        <f t="shared" si="1"/>
        <v>48.442999999999998</v>
      </c>
      <c r="S17" s="4">
        <v>0.5</v>
      </c>
      <c r="T17" s="4">
        <v>0</v>
      </c>
      <c r="U17" s="4">
        <f t="shared" si="2"/>
        <v>0.5</v>
      </c>
      <c r="V17" s="4">
        <v>0</v>
      </c>
      <c r="W17" s="4">
        <v>4.4999999999999998E-2</v>
      </c>
      <c r="X17" s="4">
        <v>0</v>
      </c>
      <c r="Y17" s="4">
        <f t="shared" si="3"/>
        <v>4.4999999999999998E-2</v>
      </c>
      <c r="Z17" s="4">
        <f t="shared" si="4"/>
        <v>60.488</v>
      </c>
      <c r="AA17" s="10">
        <v>4</v>
      </c>
      <c r="AB17" s="17"/>
    </row>
    <row r="18" spans="1:28" s="1" customFormat="1" ht="14" customHeight="1">
      <c r="A18" s="3">
        <v>15</v>
      </c>
      <c r="B18" s="4" t="s">
        <v>639</v>
      </c>
      <c r="C18" s="5">
        <v>211123030015</v>
      </c>
      <c r="D18" s="4" t="s">
        <v>655</v>
      </c>
      <c r="E18" s="4">
        <v>5</v>
      </c>
      <c r="F18" s="4">
        <v>5</v>
      </c>
      <c r="G18" s="4">
        <v>0</v>
      </c>
      <c r="H18" s="4">
        <v>0</v>
      </c>
      <c r="I18" s="4">
        <v>0</v>
      </c>
      <c r="J18" s="4">
        <f t="shared" si="0"/>
        <v>10</v>
      </c>
      <c r="K18" s="4">
        <v>10</v>
      </c>
      <c r="L18" s="4">
        <v>37.1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f t="shared" si="1"/>
        <v>47.1</v>
      </c>
      <c r="S18" s="4">
        <v>0</v>
      </c>
      <c r="T18" s="4">
        <v>0</v>
      </c>
      <c r="U18" s="4">
        <f t="shared" si="2"/>
        <v>0</v>
      </c>
      <c r="V18" s="4">
        <v>0</v>
      </c>
      <c r="W18" s="4">
        <v>9.5000000000000001E-2</v>
      </c>
      <c r="X18" s="4">
        <v>0</v>
      </c>
      <c r="Y18" s="4">
        <f t="shared" si="3"/>
        <v>9.5000000000000001E-2</v>
      </c>
      <c r="Z18" s="4">
        <f t="shared" si="4"/>
        <v>57.195</v>
      </c>
      <c r="AA18" s="10">
        <v>13</v>
      </c>
      <c r="AB18" s="17"/>
    </row>
    <row r="19" spans="1:28" s="1" customFormat="1" ht="14" customHeight="1">
      <c r="A19" s="3">
        <v>16</v>
      </c>
      <c r="B19" s="4" t="s">
        <v>641</v>
      </c>
      <c r="C19" s="5">
        <v>211123030016</v>
      </c>
      <c r="D19" s="4" t="s">
        <v>656</v>
      </c>
      <c r="E19" s="4">
        <v>5</v>
      </c>
      <c r="F19" s="4">
        <v>5</v>
      </c>
      <c r="G19" s="4">
        <v>0</v>
      </c>
      <c r="H19" s="4">
        <v>0</v>
      </c>
      <c r="I19" s="4">
        <v>0</v>
      </c>
      <c r="J19" s="4">
        <f t="shared" si="0"/>
        <v>10</v>
      </c>
      <c r="K19" s="4">
        <v>10</v>
      </c>
      <c r="L19" s="4">
        <v>29.44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f t="shared" si="1"/>
        <v>39.44</v>
      </c>
      <c r="S19" s="4">
        <v>0</v>
      </c>
      <c r="T19" s="4">
        <v>0</v>
      </c>
      <c r="U19" s="4">
        <f t="shared" si="2"/>
        <v>0</v>
      </c>
      <c r="V19" s="4">
        <v>0</v>
      </c>
      <c r="W19" s="4">
        <v>0</v>
      </c>
      <c r="X19" s="4">
        <v>0</v>
      </c>
      <c r="Y19" s="4">
        <f t="shared" si="3"/>
        <v>0</v>
      </c>
      <c r="Z19" s="4">
        <f t="shared" si="4"/>
        <v>49.44</v>
      </c>
      <c r="AA19" s="10">
        <v>28</v>
      </c>
      <c r="AB19" s="17"/>
    </row>
    <row r="20" spans="1:28" s="1" customFormat="1" ht="14" customHeight="1">
      <c r="A20" s="3">
        <v>17</v>
      </c>
      <c r="B20" s="4" t="s">
        <v>641</v>
      </c>
      <c r="C20" s="5">
        <v>211123030017</v>
      </c>
      <c r="D20" s="4" t="s">
        <v>657</v>
      </c>
      <c r="E20" s="4">
        <v>5</v>
      </c>
      <c r="F20" s="4">
        <v>5</v>
      </c>
      <c r="G20" s="4">
        <v>3.25</v>
      </c>
      <c r="H20" s="4">
        <v>0.25</v>
      </c>
      <c r="I20" s="4">
        <v>0</v>
      </c>
      <c r="J20" s="4">
        <f t="shared" si="0"/>
        <v>13.5</v>
      </c>
      <c r="K20" s="4">
        <v>10</v>
      </c>
      <c r="L20" s="4">
        <v>26.75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f t="shared" si="1"/>
        <v>36.75</v>
      </c>
      <c r="S20" s="4">
        <v>0</v>
      </c>
      <c r="T20" s="4">
        <v>0</v>
      </c>
      <c r="U20" s="4">
        <f t="shared" si="2"/>
        <v>0</v>
      </c>
      <c r="V20" s="4">
        <v>0</v>
      </c>
      <c r="W20" s="4">
        <v>0</v>
      </c>
      <c r="X20" s="4">
        <v>0</v>
      </c>
      <c r="Y20" s="4">
        <f t="shared" si="3"/>
        <v>0</v>
      </c>
      <c r="Z20" s="4">
        <f t="shared" si="4"/>
        <v>50.25</v>
      </c>
      <c r="AA20" s="10">
        <v>26</v>
      </c>
      <c r="AB20" s="17"/>
    </row>
    <row r="21" spans="1:28" s="1" customFormat="1" ht="14" customHeight="1">
      <c r="A21" s="3">
        <v>18</v>
      </c>
      <c r="B21" s="4" t="s">
        <v>639</v>
      </c>
      <c r="C21" s="5">
        <v>211123030018</v>
      </c>
      <c r="D21" s="4" t="s">
        <v>658</v>
      </c>
      <c r="E21" s="4">
        <v>5</v>
      </c>
      <c r="F21" s="4">
        <v>5</v>
      </c>
      <c r="G21" s="4">
        <v>0</v>
      </c>
      <c r="H21" s="4">
        <v>0</v>
      </c>
      <c r="I21" s="4">
        <v>0</v>
      </c>
      <c r="J21" s="4">
        <f t="shared" si="0"/>
        <v>10</v>
      </c>
      <c r="K21" s="4">
        <v>10</v>
      </c>
      <c r="L21" s="4">
        <v>38.168999999999997</v>
      </c>
      <c r="M21" s="4">
        <v>0</v>
      </c>
      <c r="N21" s="4">
        <v>2.4</v>
      </c>
      <c r="O21" s="4">
        <v>0</v>
      </c>
      <c r="P21" s="4">
        <v>0</v>
      </c>
      <c r="Q21" s="4">
        <v>0</v>
      </c>
      <c r="R21" s="4">
        <f t="shared" si="1"/>
        <v>50.569000000000003</v>
      </c>
      <c r="S21" s="4">
        <v>0</v>
      </c>
      <c r="T21" s="4">
        <v>0</v>
      </c>
      <c r="U21" s="4">
        <f t="shared" si="2"/>
        <v>0</v>
      </c>
      <c r="V21" s="4">
        <v>0</v>
      </c>
      <c r="W21" s="4">
        <v>0</v>
      </c>
      <c r="X21" s="4">
        <v>0</v>
      </c>
      <c r="Y21" s="4">
        <f t="shared" si="3"/>
        <v>0</v>
      </c>
      <c r="Z21" s="4">
        <f t="shared" si="4"/>
        <v>60.569000000000003</v>
      </c>
      <c r="AA21" s="10">
        <v>6</v>
      </c>
      <c r="AB21" s="17"/>
    </row>
    <row r="22" spans="1:28" s="1" customFormat="1" ht="14" customHeight="1">
      <c r="A22" s="6">
        <v>19</v>
      </c>
      <c r="B22" s="7" t="s">
        <v>641</v>
      </c>
      <c r="C22" s="8">
        <v>211123030019</v>
      </c>
      <c r="D22" s="7" t="s">
        <v>659</v>
      </c>
      <c r="E22" s="7">
        <v>5</v>
      </c>
      <c r="F22" s="7">
        <v>5</v>
      </c>
      <c r="G22" s="7">
        <v>1.5</v>
      </c>
      <c r="H22" s="7">
        <v>0.25</v>
      </c>
      <c r="I22" s="7">
        <v>0</v>
      </c>
      <c r="J22" s="4">
        <f t="shared" si="0"/>
        <v>11.75</v>
      </c>
      <c r="K22" s="7">
        <v>10</v>
      </c>
      <c r="L22" s="7">
        <v>29.79</v>
      </c>
      <c r="M22" s="7">
        <v>0</v>
      </c>
      <c r="N22" s="7">
        <v>0.8</v>
      </c>
      <c r="O22" s="7">
        <v>0</v>
      </c>
      <c r="P22" s="7">
        <v>0</v>
      </c>
      <c r="Q22" s="7">
        <v>0</v>
      </c>
      <c r="R22" s="4">
        <f t="shared" si="1"/>
        <v>40.590000000000003</v>
      </c>
      <c r="S22" s="7">
        <v>0</v>
      </c>
      <c r="T22" s="7">
        <v>0</v>
      </c>
      <c r="U22" s="4">
        <f t="shared" si="2"/>
        <v>0</v>
      </c>
      <c r="V22" s="7">
        <v>0</v>
      </c>
      <c r="W22" s="7">
        <v>0.9</v>
      </c>
      <c r="X22" s="7">
        <v>0</v>
      </c>
      <c r="Y22" s="4">
        <f t="shared" si="3"/>
        <v>0.9</v>
      </c>
      <c r="Z22" s="4">
        <f t="shared" si="4"/>
        <v>53.24</v>
      </c>
      <c r="AA22" s="18">
        <v>19</v>
      </c>
      <c r="AB22" s="17"/>
    </row>
    <row r="23" spans="1:28" s="1" customFormat="1" ht="14" customHeight="1">
      <c r="A23" s="3">
        <v>20</v>
      </c>
      <c r="B23" s="4" t="s">
        <v>639</v>
      </c>
      <c r="C23" s="5">
        <v>211123030020</v>
      </c>
      <c r="D23" s="4" t="s">
        <v>660</v>
      </c>
      <c r="E23" s="4">
        <v>5</v>
      </c>
      <c r="F23" s="4">
        <v>4.4000000000000004</v>
      </c>
      <c r="G23" s="4">
        <v>2</v>
      </c>
      <c r="H23" s="4">
        <v>0</v>
      </c>
      <c r="I23" s="4">
        <v>0</v>
      </c>
      <c r="J23" s="4">
        <f t="shared" si="0"/>
        <v>11.4</v>
      </c>
      <c r="K23" s="4">
        <v>6.6</v>
      </c>
      <c r="L23" s="4">
        <v>32.6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f t="shared" si="1"/>
        <v>39.200000000000003</v>
      </c>
      <c r="S23" s="4">
        <v>0</v>
      </c>
      <c r="T23" s="4">
        <v>0</v>
      </c>
      <c r="U23" s="4">
        <f t="shared" si="2"/>
        <v>0</v>
      </c>
      <c r="V23" s="4">
        <v>0</v>
      </c>
      <c r="W23" s="4">
        <v>0.08</v>
      </c>
      <c r="X23" s="4">
        <v>0</v>
      </c>
      <c r="Y23" s="4">
        <f t="shared" si="3"/>
        <v>0.08</v>
      </c>
      <c r="Z23" s="4">
        <f t="shared" si="4"/>
        <v>50.68</v>
      </c>
      <c r="AA23" s="10">
        <v>25</v>
      </c>
      <c r="AB23" s="17"/>
    </row>
    <row r="24" spans="1:28" s="1" customFormat="1" ht="14" customHeight="1">
      <c r="A24" s="3">
        <v>21</v>
      </c>
      <c r="B24" s="4" t="s">
        <v>641</v>
      </c>
      <c r="C24" s="5">
        <v>211123030021</v>
      </c>
      <c r="D24" s="4" t="s">
        <v>661</v>
      </c>
      <c r="E24" s="4">
        <v>5</v>
      </c>
      <c r="F24" s="4">
        <v>5</v>
      </c>
      <c r="G24" s="4">
        <v>0</v>
      </c>
      <c r="H24" s="4">
        <v>0</v>
      </c>
      <c r="I24" s="4">
        <v>0</v>
      </c>
      <c r="J24" s="4">
        <f t="shared" si="0"/>
        <v>10</v>
      </c>
      <c r="K24" s="4">
        <v>10</v>
      </c>
      <c r="L24" s="4">
        <v>30.98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f t="shared" si="1"/>
        <v>40.98</v>
      </c>
      <c r="S24" s="4">
        <v>0</v>
      </c>
      <c r="T24" s="4">
        <v>0</v>
      </c>
      <c r="U24" s="4">
        <f t="shared" si="2"/>
        <v>0</v>
      </c>
      <c r="V24" s="4">
        <v>0</v>
      </c>
      <c r="W24" s="4">
        <v>0.05</v>
      </c>
      <c r="X24" s="4">
        <v>0</v>
      </c>
      <c r="Y24" s="4">
        <f t="shared" si="3"/>
        <v>0.05</v>
      </c>
      <c r="Z24" s="4">
        <f t="shared" si="4"/>
        <v>51.03</v>
      </c>
      <c r="AA24" s="10">
        <v>24</v>
      </c>
      <c r="AB24" s="17"/>
    </row>
    <row r="25" spans="1:28" s="1" customFormat="1" ht="14" customHeight="1">
      <c r="A25" s="3">
        <v>22</v>
      </c>
      <c r="B25" s="4" t="s">
        <v>639</v>
      </c>
      <c r="C25" s="5">
        <v>211123030022</v>
      </c>
      <c r="D25" s="4" t="s">
        <v>662</v>
      </c>
      <c r="E25" s="4">
        <v>5</v>
      </c>
      <c r="F25" s="4">
        <v>5</v>
      </c>
      <c r="G25" s="4">
        <v>0</v>
      </c>
      <c r="H25" s="4">
        <v>0</v>
      </c>
      <c r="I25" s="4">
        <v>0</v>
      </c>
      <c r="J25" s="4">
        <f t="shared" si="0"/>
        <v>10</v>
      </c>
      <c r="K25" s="4">
        <v>10</v>
      </c>
      <c r="L25" s="4">
        <v>35.08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f t="shared" si="1"/>
        <v>45.08</v>
      </c>
      <c r="S25" s="4">
        <v>0</v>
      </c>
      <c r="T25" s="4">
        <v>0</v>
      </c>
      <c r="U25" s="4">
        <f t="shared" si="2"/>
        <v>0</v>
      </c>
      <c r="V25" s="4">
        <v>0</v>
      </c>
      <c r="W25" s="4">
        <v>0</v>
      </c>
      <c r="X25" s="4">
        <v>0</v>
      </c>
      <c r="Y25" s="4">
        <f t="shared" si="3"/>
        <v>0</v>
      </c>
      <c r="Z25" s="4">
        <f t="shared" si="4"/>
        <v>55.08</v>
      </c>
      <c r="AA25" s="10">
        <v>15</v>
      </c>
      <c r="AB25" s="17"/>
    </row>
    <row r="26" spans="1:28" s="1" customFormat="1" ht="14" customHeight="1">
      <c r="A26" s="3">
        <v>23</v>
      </c>
      <c r="B26" s="4" t="s">
        <v>641</v>
      </c>
      <c r="C26" s="5">
        <v>211123030023</v>
      </c>
      <c r="D26" s="4" t="s">
        <v>663</v>
      </c>
      <c r="E26" s="4">
        <v>5</v>
      </c>
      <c r="F26" s="4">
        <v>5</v>
      </c>
      <c r="G26" s="4">
        <v>0</v>
      </c>
      <c r="H26" s="4">
        <v>0</v>
      </c>
      <c r="I26" s="4">
        <v>0</v>
      </c>
      <c r="J26" s="4">
        <f t="shared" si="0"/>
        <v>10</v>
      </c>
      <c r="K26" s="11">
        <v>10</v>
      </c>
      <c r="L26" s="3">
        <v>28.396000000000001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f t="shared" si="1"/>
        <v>38.396000000000001</v>
      </c>
      <c r="S26" s="4">
        <v>0</v>
      </c>
      <c r="T26" s="4">
        <v>0</v>
      </c>
      <c r="U26" s="4">
        <f t="shared" si="2"/>
        <v>0</v>
      </c>
      <c r="V26" s="4">
        <v>0</v>
      </c>
      <c r="W26" s="4">
        <v>0</v>
      </c>
      <c r="X26" s="4">
        <v>0</v>
      </c>
      <c r="Y26" s="4">
        <f t="shared" si="3"/>
        <v>0</v>
      </c>
      <c r="Z26" s="4">
        <f t="shared" si="4"/>
        <v>48.396000000000001</v>
      </c>
      <c r="AA26" s="10">
        <v>30</v>
      </c>
      <c r="AB26" s="17"/>
    </row>
    <row r="27" spans="1:28" s="1" customFormat="1" ht="14" customHeight="1">
      <c r="A27" s="3">
        <v>24</v>
      </c>
      <c r="B27" s="4" t="s">
        <v>641</v>
      </c>
      <c r="C27" s="5">
        <v>211123030024</v>
      </c>
      <c r="D27" s="4" t="s">
        <v>664</v>
      </c>
      <c r="E27" s="4">
        <v>5</v>
      </c>
      <c r="F27" s="4">
        <v>5</v>
      </c>
      <c r="G27" s="4">
        <v>0</v>
      </c>
      <c r="H27" s="4">
        <v>0</v>
      </c>
      <c r="I27" s="4">
        <v>0</v>
      </c>
      <c r="J27" s="4">
        <f t="shared" si="0"/>
        <v>10</v>
      </c>
      <c r="K27" s="13">
        <v>10</v>
      </c>
      <c r="L27" s="4">
        <v>31.853000000000002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f t="shared" si="1"/>
        <v>41.853000000000002</v>
      </c>
      <c r="S27" s="4">
        <v>0</v>
      </c>
      <c r="T27" s="4">
        <v>0</v>
      </c>
      <c r="U27" s="4">
        <f t="shared" si="2"/>
        <v>0</v>
      </c>
      <c r="V27" s="4">
        <v>0</v>
      </c>
      <c r="W27" s="4">
        <v>0</v>
      </c>
      <c r="X27" s="4">
        <v>0</v>
      </c>
      <c r="Y27" s="4">
        <f t="shared" si="3"/>
        <v>0</v>
      </c>
      <c r="Z27" s="4">
        <f t="shared" si="4"/>
        <v>51.853000000000002</v>
      </c>
      <c r="AA27" s="10">
        <v>22</v>
      </c>
      <c r="AB27" s="17"/>
    </row>
    <row r="28" spans="1:28" s="1" customFormat="1" ht="14" customHeight="1">
      <c r="A28" s="6">
        <v>25</v>
      </c>
      <c r="B28" s="7" t="s">
        <v>641</v>
      </c>
      <c r="C28" s="8">
        <v>211123030025</v>
      </c>
      <c r="D28" s="7" t="s">
        <v>665</v>
      </c>
      <c r="E28" s="7">
        <v>5</v>
      </c>
      <c r="F28" s="7">
        <v>5</v>
      </c>
      <c r="G28" s="7">
        <v>3</v>
      </c>
      <c r="H28" s="7">
        <v>0</v>
      </c>
      <c r="I28" s="7">
        <v>0</v>
      </c>
      <c r="J28" s="4">
        <f t="shared" si="0"/>
        <v>13</v>
      </c>
      <c r="K28" s="7">
        <v>10</v>
      </c>
      <c r="L28" s="7">
        <v>35.270000000000003</v>
      </c>
      <c r="M28" s="7">
        <v>0</v>
      </c>
      <c r="N28" s="7">
        <v>0.8</v>
      </c>
      <c r="O28" s="7">
        <v>0</v>
      </c>
      <c r="P28" s="7">
        <v>0</v>
      </c>
      <c r="Q28" s="7">
        <v>0</v>
      </c>
      <c r="R28" s="4">
        <f t="shared" si="1"/>
        <v>46.07</v>
      </c>
      <c r="S28" s="7">
        <v>0</v>
      </c>
      <c r="T28" s="7">
        <v>0</v>
      </c>
      <c r="U28" s="4">
        <f t="shared" si="2"/>
        <v>0</v>
      </c>
      <c r="V28" s="7">
        <v>0</v>
      </c>
      <c r="W28" s="7">
        <v>7.4999999999999997E-2</v>
      </c>
      <c r="X28" s="7">
        <v>0</v>
      </c>
      <c r="Y28" s="4">
        <f t="shared" si="3"/>
        <v>7.4999999999999997E-2</v>
      </c>
      <c r="Z28" s="4">
        <f t="shared" si="4"/>
        <v>59.145000000000003</v>
      </c>
      <c r="AA28" s="18">
        <v>9</v>
      </c>
      <c r="AB28" s="17"/>
    </row>
    <row r="29" spans="1:28" s="1" customFormat="1" ht="14" customHeight="1">
      <c r="A29" s="3">
        <v>26</v>
      </c>
      <c r="B29" s="4" t="s">
        <v>641</v>
      </c>
      <c r="C29" s="5">
        <v>211123030026</v>
      </c>
      <c r="D29" s="4" t="s">
        <v>666</v>
      </c>
      <c r="E29" s="4">
        <v>5</v>
      </c>
      <c r="F29" s="4">
        <v>5</v>
      </c>
      <c r="G29" s="4">
        <v>0</v>
      </c>
      <c r="H29" s="4">
        <v>0</v>
      </c>
      <c r="I29" s="4">
        <v>0</v>
      </c>
      <c r="J29" s="4">
        <f t="shared" si="0"/>
        <v>10</v>
      </c>
      <c r="K29" s="4">
        <v>10</v>
      </c>
      <c r="L29" s="4">
        <v>33.42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f t="shared" si="1"/>
        <v>43.42</v>
      </c>
      <c r="S29" s="4">
        <v>0</v>
      </c>
      <c r="T29" s="4">
        <v>0</v>
      </c>
      <c r="U29" s="4">
        <f t="shared" si="2"/>
        <v>0</v>
      </c>
      <c r="V29" s="4">
        <v>0</v>
      </c>
      <c r="W29" s="4">
        <v>0</v>
      </c>
      <c r="X29" s="4">
        <v>0</v>
      </c>
      <c r="Y29" s="4">
        <f t="shared" si="3"/>
        <v>0</v>
      </c>
      <c r="Z29" s="4">
        <f t="shared" si="4"/>
        <v>53.42</v>
      </c>
      <c r="AA29" s="10">
        <v>18</v>
      </c>
      <c r="AB29" s="17"/>
    </row>
    <row r="30" spans="1:28" s="1" customFormat="1" ht="14" customHeight="1">
      <c r="A30" s="3">
        <v>27</v>
      </c>
      <c r="B30" s="4" t="s">
        <v>641</v>
      </c>
      <c r="C30" s="5">
        <v>211123030027</v>
      </c>
      <c r="D30" s="4" t="s">
        <v>667</v>
      </c>
      <c r="E30" s="4">
        <v>5</v>
      </c>
      <c r="F30" s="4">
        <v>5</v>
      </c>
      <c r="G30" s="4">
        <v>0</v>
      </c>
      <c r="H30" s="4">
        <v>0</v>
      </c>
      <c r="I30" s="4">
        <v>0</v>
      </c>
      <c r="J30" s="4">
        <f t="shared" si="0"/>
        <v>10</v>
      </c>
      <c r="K30" s="4">
        <v>10</v>
      </c>
      <c r="L30" s="4">
        <v>17.8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f t="shared" si="1"/>
        <v>27.8</v>
      </c>
      <c r="S30" s="4">
        <v>0</v>
      </c>
      <c r="T30" s="4">
        <v>0</v>
      </c>
      <c r="U30" s="4">
        <f t="shared" si="2"/>
        <v>0</v>
      </c>
      <c r="V30" s="4">
        <v>0</v>
      </c>
      <c r="W30" s="4">
        <v>0</v>
      </c>
      <c r="X30" s="4">
        <v>0</v>
      </c>
      <c r="Y30" s="4">
        <f t="shared" si="3"/>
        <v>0</v>
      </c>
      <c r="Z30" s="4">
        <f t="shared" si="4"/>
        <v>37.799999999999997</v>
      </c>
      <c r="AA30" s="10">
        <v>34</v>
      </c>
      <c r="AB30" s="17"/>
    </row>
    <row r="31" spans="1:28" s="1" customFormat="1" ht="14" customHeight="1">
      <c r="A31" s="3">
        <v>28</v>
      </c>
      <c r="B31" s="4" t="s">
        <v>639</v>
      </c>
      <c r="C31" s="5">
        <v>211123030028</v>
      </c>
      <c r="D31" s="4" t="s">
        <v>668</v>
      </c>
      <c r="E31" s="4">
        <v>5</v>
      </c>
      <c r="F31" s="4">
        <v>5</v>
      </c>
      <c r="G31" s="4">
        <v>0</v>
      </c>
      <c r="H31" s="4">
        <v>0</v>
      </c>
      <c r="I31" s="4">
        <v>0</v>
      </c>
      <c r="J31" s="4">
        <f t="shared" si="0"/>
        <v>10</v>
      </c>
      <c r="K31" s="4">
        <v>10</v>
      </c>
      <c r="L31" s="4">
        <v>27.93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f t="shared" si="1"/>
        <v>37.93</v>
      </c>
      <c r="S31" s="4">
        <v>0</v>
      </c>
      <c r="T31" s="4">
        <v>0</v>
      </c>
      <c r="U31" s="4">
        <f t="shared" si="2"/>
        <v>0</v>
      </c>
      <c r="V31" s="4">
        <v>0</v>
      </c>
      <c r="W31" s="4">
        <v>0</v>
      </c>
      <c r="X31" s="4">
        <v>0</v>
      </c>
      <c r="Y31" s="4">
        <f t="shared" si="3"/>
        <v>0</v>
      </c>
      <c r="Z31" s="4">
        <f t="shared" si="4"/>
        <v>47.93</v>
      </c>
      <c r="AA31" s="10">
        <v>31</v>
      </c>
      <c r="AB31" s="17"/>
    </row>
    <row r="32" spans="1:28" s="1" customFormat="1" ht="14" customHeight="1">
      <c r="A32" s="3">
        <v>29</v>
      </c>
      <c r="B32" s="4" t="s">
        <v>639</v>
      </c>
      <c r="C32" s="5">
        <v>211123030029</v>
      </c>
      <c r="D32" s="4" t="s">
        <v>669</v>
      </c>
      <c r="E32" s="4">
        <v>5</v>
      </c>
      <c r="F32" s="4">
        <v>5</v>
      </c>
      <c r="G32" s="4">
        <v>0</v>
      </c>
      <c r="H32" s="4">
        <v>0.25</v>
      </c>
      <c r="I32" s="4">
        <v>0</v>
      </c>
      <c r="J32" s="4">
        <f t="shared" si="0"/>
        <v>10.25</v>
      </c>
      <c r="K32" s="4">
        <v>10</v>
      </c>
      <c r="L32" s="4">
        <v>35.795000000000002</v>
      </c>
      <c r="M32" s="4">
        <v>0.25</v>
      </c>
      <c r="N32" s="4">
        <v>2.4</v>
      </c>
      <c r="O32" s="4">
        <v>0</v>
      </c>
      <c r="P32" s="4">
        <v>0</v>
      </c>
      <c r="Q32" s="4">
        <v>0</v>
      </c>
      <c r="R32" s="4">
        <f t="shared" si="1"/>
        <v>48.445</v>
      </c>
      <c r="S32" s="4">
        <v>0</v>
      </c>
      <c r="T32" s="4">
        <v>0</v>
      </c>
      <c r="U32" s="4">
        <f t="shared" si="2"/>
        <v>0</v>
      </c>
      <c r="V32" s="4">
        <v>0</v>
      </c>
      <c r="W32" s="4">
        <v>0</v>
      </c>
      <c r="X32" s="4">
        <v>0</v>
      </c>
      <c r="Y32" s="4">
        <f t="shared" si="3"/>
        <v>0</v>
      </c>
      <c r="Z32" s="4">
        <f t="shared" si="4"/>
        <v>58.695</v>
      </c>
      <c r="AA32" s="10">
        <v>11</v>
      </c>
      <c r="AB32" s="17"/>
    </row>
    <row r="33" spans="1:28" s="1" customFormat="1" ht="14" customHeight="1">
      <c r="A33" s="3">
        <v>30</v>
      </c>
      <c r="B33" s="4" t="s">
        <v>639</v>
      </c>
      <c r="C33" s="5">
        <v>211123030030</v>
      </c>
      <c r="D33" s="4" t="s">
        <v>670</v>
      </c>
      <c r="E33" s="4">
        <v>5</v>
      </c>
      <c r="F33" s="4">
        <v>5</v>
      </c>
      <c r="G33" s="4">
        <v>1.5</v>
      </c>
      <c r="H33" s="4">
        <v>0.25</v>
      </c>
      <c r="I33" s="4">
        <v>0</v>
      </c>
      <c r="J33" s="4">
        <f t="shared" si="0"/>
        <v>11.75</v>
      </c>
      <c r="K33" s="4">
        <v>8.1999999999999993</v>
      </c>
      <c r="L33" s="4">
        <v>33.619999999999997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f t="shared" si="1"/>
        <v>41.82</v>
      </c>
      <c r="S33" s="4">
        <v>0</v>
      </c>
      <c r="T33" s="4">
        <v>0</v>
      </c>
      <c r="U33" s="4">
        <f t="shared" si="2"/>
        <v>0</v>
      </c>
      <c r="V33" s="4">
        <v>0</v>
      </c>
      <c r="W33" s="4">
        <v>0</v>
      </c>
      <c r="X33" s="4">
        <v>0</v>
      </c>
      <c r="Y33" s="4">
        <f t="shared" si="3"/>
        <v>0</v>
      </c>
      <c r="Z33" s="4">
        <f t="shared" si="4"/>
        <v>53.57</v>
      </c>
      <c r="AA33" s="10">
        <v>17</v>
      </c>
      <c r="AB33" s="17"/>
    </row>
    <row r="34" spans="1:28" s="1" customFormat="1" ht="14" customHeight="1">
      <c r="A34" s="3">
        <v>31</v>
      </c>
      <c r="B34" s="4" t="s">
        <v>639</v>
      </c>
      <c r="C34" s="5">
        <v>211123030031</v>
      </c>
      <c r="D34" s="4" t="s">
        <v>671</v>
      </c>
      <c r="E34" s="4">
        <v>5</v>
      </c>
      <c r="F34" s="4">
        <v>5</v>
      </c>
      <c r="G34" s="4">
        <v>0</v>
      </c>
      <c r="H34" s="4">
        <v>0</v>
      </c>
      <c r="I34" s="4">
        <v>0</v>
      </c>
      <c r="J34" s="4">
        <f t="shared" si="0"/>
        <v>10</v>
      </c>
      <c r="K34" s="4">
        <v>10</v>
      </c>
      <c r="L34" s="4">
        <v>31.783000000000001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f t="shared" si="1"/>
        <v>41.783000000000001</v>
      </c>
      <c r="S34" s="4">
        <v>0</v>
      </c>
      <c r="T34" s="4">
        <v>0</v>
      </c>
      <c r="U34" s="4">
        <f t="shared" si="2"/>
        <v>0</v>
      </c>
      <c r="V34" s="4">
        <v>0</v>
      </c>
      <c r="W34" s="4">
        <v>5.5E-2</v>
      </c>
      <c r="X34" s="4">
        <v>0</v>
      </c>
      <c r="Y34" s="4">
        <f t="shared" si="3"/>
        <v>5.5E-2</v>
      </c>
      <c r="Z34" s="4">
        <f t="shared" si="4"/>
        <v>51.838000000000001</v>
      </c>
      <c r="AA34" s="10">
        <v>23</v>
      </c>
      <c r="AB34" s="17"/>
    </row>
    <row r="35" spans="1:28" s="1" customFormat="1" ht="14" customHeight="1">
      <c r="A35" s="3">
        <v>32</v>
      </c>
      <c r="B35" s="4" t="s">
        <v>639</v>
      </c>
      <c r="C35" s="5">
        <v>211123030032</v>
      </c>
      <c r="D35" s="4" t="s">
        <v>672</v>
      </c>
      <c r="E35" s="4">
        <v>5</v>
      </c>
      <c r="F35" s="4">
        <v>5</v>
      </c>
      <c r="G35" s="4">
        <v>0</v>
      </c>
      <c r="H35" s="9">
        <v>0</v>
      </c>
      <c r="I35" s="4">
        <v>0</v>
      </c>
      <c r="J35" s="4">
        <f t="shared" si="0"/>
        <v>10</v>
      </c>
      <c r="K35" s="4">
        <v>10</v>
      </c>
      <c r="L35" s="4">
        <v>32.44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f t="shared" si="1"/>
        <v>42.44</v>
      </c>
      <c r="S35" s="4">
        <v>0</v>
      </c>
      <c r="T35" s="4">
        <v>0</v>
      </c>
      <c r="U35" s="4">
        <f t="shared" si="2"/>
        <v>0</v>
      </c>
      <c r="V35" s="4">
        <v>0</v>
      </c>
      <c r="W35" s="4">
        <v>0</v>
      </c>
      <c r="X35" s="4">
        <v>0</v>
      </c>
      <c r="Y35" s="4">
        <f t="shared" si="3"/>
        <v>0</v>
      </c>
      <c r="Z35" s="4">
        <f t="shared" si="4"/>
        <v>52.44</v>
      </c>
      <c r="AA35" s="10">
        <v>21</v>
      </c>
      <c r="AB35" s="17"/>
    </row>
    <row r="36" spans="1:28" s="1" customFormat="1" ht="14" customHeight="1">
      <c r="A36" s="3">
        <v>33</v>
      </c>
      <c r="B36" s="4" t="s">
        <v>641</v>
      </c>
      <c r="C36" s="5">
        <v>211123030033</v>
      </c>
      <c r="D36" s="4" t="s">
        <v>673</v>
      </c>
      <c r="E36" s="4">
        <v>5</v>
      </c>
      <c r="F36" s="4">
        <v>5</v>
      </c>
      <c r="G36" s="10">
        <v>0</v>
      </c>
      <c r="H36" s="79">
        <v>0.25</v>
      </c>
      <c r="I36" s="4">
        <v>0</v>
      </c>
      <c r="J36" s="4">
        <f t="shared" si="0"/>
        <v>10.25</v>
      </c>
      <c r="K36" s="4">
        <v>10</v>
      </c>
      <c r="L36" s="4">
        <v>36.770000000000003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f t="shared" si="1"/>
        <v>46.77</v>
      </c>
      <c r="S36" s="4">
        <v>0</v>
      </c>
      <c r="T36" s="4">
        <v>0</v>
      </c>
      <c r="U36" s="4">
        <f t="shared" si="2"/>
        <v>0</v>
      </c>
      <c r="V36" s="4">
        <v>0</v>
      </c>
      <c r="W36" s="4">
        <v>0</v>
      </c>
      <c r="X36" s="4">
        <v>0</v>
      </c>
      <c r="Y36" s="4">
        <f t="shared" si="3"/>
        <v>0</v>
      </c>
      <c r="Z36" s="4">
        <f t="shared" si="4"/>
        <v>57.02</v>
      </c>
      <c r="AA36" s="10">
        <v>14</v>
      </c>
      <c r="AB36" s="17"/>
    </row>
    <row r="37" spans="1:28" s="1" customFormat="1" ht="14" customHeight="1">
      <c r="A37" s="3">
        <v>34</v>
      </c>
      <c r="B37" s="4" t="s">
        <v>641</v>
      </c>
      <c r="C37" s="5">
        <v>211123030034</v>
      </c>
      <c r="D37" s="4" t="s">
        <v>674</v>
      </c>
      <c r="E37" s="4">
        <v>5</v>
      </c>
      <c r="F37" s="4">
        <v>5</v>
      </c>
      <c r="G37" s="4">
        <v>1.5</v>
      </c>
      <c r="H37" s="4">
        <v>0.25</v>
      </c>
      <c r="I37" s="4">
        <v>0</v>
      </c>
      <c r="J37" s="4">
        <f t="shared" si="0"/>
        <v>11.75</v>
      </c>
      <c r="K37" s="4">
        <v>10</v>
      </c>
      <c r="L37" s="4">
        <v>34.557000000000002</v>
      </c>
      <c r="M37" s="4">
        <v>0</v>
      </c>
      <c r="N37" s="4">
        <v>4.4000000000000004</v>
      </c>
      <c r="O37" s="4">
        <v>0</v>
      </c>
      <c r="P37" s="4">
        <v>0</v>
      </c>
      <c r="Q37" s="4">
        <v>0</v>
      </c>
      <c r="R37" s="4">
        <f t="shared" si="1"/>
        <v>48.957000000000001</v>
      </c>
      <c r="S37" s="4">
        <v>0</v>
      </c>
      <c r="T37" s="4">
        <v>0</v>
      </c>
      <c r="U37" s="4">
        <f t="shared" si="2"/>
        <v>0</v>
      </c>
      <c r="V37" s="4">
        <v>0</v>
      </c>
      <c r="W37" s="4">
        <v>0</v>
      </c>
      <c r="X37" s="4">
        <v>0</v>
      </c>
      <c r="Y37" s="4">
        <f t="shared" si="3"/>
        <v>0</v>
      </c>
      <c r="Z37" s="4">
        <f t="shared" si="4"/>
        <v>60.707000000000001</v>
      </c>
      <c r="AA37" s="10">
        <v>5</v>
      </c>
      <c r="AB37" s="17"/>
    </row>
  </sheetData>
  <autoFilter ref="A2:AB37" xr:uid="{00000000-0009-0000-0000-000003000000}"/>
  <mergeCells count="12">
    <mergeCell ref="A1:AB1"/>
    <mergeCell ref="E2:J2"/>
    <mergeCell ref="K2:R2"/>
    <mergeCell ref="S2:U2"/>
    <mergeCell ref="W2:Y2"/>
    <mergeCell ref="A2:A3"/>
    <mergeCell ref="B2:B3"/>
    <mergeCell ref="C2:C3"/>
    <mergeCell ref="D2:D3"/>
    <mergeCell ref="Z2:Z3"/>
    <mergeCell ref="AA2:AA3"/>
    <mergeCell ref="AB2:AB3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双控</vt:lpstr>
      <vt:lpstr>电通</vt:lpstr>
      <vt:lpstr>单控</vt:lpstr>
      <vt:lpstr>信通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1587256219@qq.com</cp:lastModifiedBy>
  <dcterms:created xsi:type="dcterms:W3CDTF">2024-09-29T21:23:00Z</dcterms:created>
  <dcterms:modified xsi:type="dcterms:W3CDTF">2024-10-14T02:43:22Z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6ACB98168DCD4D8C96D7FBA4D2FD65AA_12</vt:lpwstr>
  </property>
  <property fmtid="{D5CDD505-2E9C-101B-9397-08002B2CF9AE}" pid="3" name="KSOProductBuildVer">
    <vt:lpwstr>2052-12.1.0.18276</vt:lpwstr>
  </property>
</Properties>
</file>